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 - Etudes en cours\2255 - Seysses - locaux LTP - LTD\8 - DCE\DCE lot 2 cvc\"/>
    </mc:Choice>
  </mc:AlternateContent>
  <xr:revisionPtr revIDLastSave="0" documentId="13_ncr:1_{9241D8F4-6620-463F-B7C7-37776A48FEE8}" xr6:coauthVersionLast="47" xr6:coauthVersionMax="47" xr10:uidLastSave="{00000000-0000-0000-0000-000000000000}"/>
  <bookViews>
    <workbookView xWindow="38340" yWindow="150" windowWidth="17910" windowHeight="14970" xr2:uid="{00000000-000D-0000-FFFF-FFFF00000000}"/>
  </bookViews>
  <sheets>
    <sheet name="2-CVC PS" sheetId="4" r:id="rId1"/>
  </sheets>
  <definedNames>
    <definedName name="_Toc109144322" localSheetId="0">'2-CVC PS'!#REF!</definedName>
    <definedName name="_Toc109144324" localSheetId="0">'2-CVC PS'!#REF!</definedName>
    <definedName name="_Toc109144325" localSheetId="0">'2-CVC PS'!#REF!</definedName>
    <definedName name="_Toc109144326" localSheetId="0">'2-CVC PS'!#REF!</definedName>
    <definedName name="_Toc109144327" localSheetId="0">'2-CVC PS'!#REF!</definedName>
    <definedName name="_Toc109144328" localSheetId="0">'2-CVC PS'!#REF!</definedName>
    <definedName name="_Toc341253164" localSheetId="0">'2-CVC PS'!#REF!</definedName>
    <definedName name="_xlnm.Print_Area" localSheetId="0">'2-CVC PS'!$A$1:$J$218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3" i="4" l="1"/>
  <c r="J205" i="4"/>
  <c r="F103" i="4" s="1"/>
  <c r="J199" i="4"/>
  <c r="J188" i="4"/>
  <c r="C101" i="4"/>
  <c r="F85" i="4" l="1"/>
  <c r="J85" i="4" s="1"/>
  <c r="C85" i="4"/>
  <c r="F83" i="4"/>
  <c r="J83" i="4" s="1"/>
  <c r="C83" i="4"/>
  <c r="F67" i="4"/>
  <c r="F65" i="4"/>
  <c r="F63" i="4"/>
  <c r="F61" i="4"/>
  <c r="F59" i="4"/>
  <c r="F53" i="4"/>
  <c r="F70" i="4" s="1"/>
  <c r="F101" i="4" l="1"/>
  <c r="F81" i="4" l="1"/>
  <c r="J81" i="4" s="1"/>
  <c r="J150" i="4"/>
  <c r="F77" i="4" s="1"/>
  <c r="J77" i="4" s="1"/>
  <c r="J128" i="4"/>
  <c r="F75" i="4" s="1"/>
  <c r="J75" i="4" s="1"/>
  <c r="J161" i="4"/>
  <c r="F79" i="4" l="1"/>
  <c r="F57" i="4"/>
  <c r="J125" i="4"/>
  <c r="F55" i="4" s="1"/>
  <c r="F88" i="4" l="1"/>
  <c r="J79" i="4"/>
  <c r="J88" i="4" s="1"/>
</calcChain>
</file>

<file path=xl/sharedStrings.xml><?xml version="1.0" encoding="utf-8"?>
<sst xmlns="http://schemas.openxmlformats.org/spreadsheetml/2006/main" count="182" uniqueCount="87">
  <si>
    <t xml:space="preserve"> </t>
  </si>
  <si>
    <t>n°</t>
  </si>
  <si>
    <t>DESIGNATIONS</t>
  </si>
  <si>
    <t>U</t>
  </si>
  <si>
    <t xml:space="preserve">Qté B.E.T. </t>
  </si>
  <si>
    <t>Qté Ent.</t>
  </si>
  <si>
    <t>P.U.</t>
  </si>
  <si>
    <t>P.T.</t>
  </si>
  <si>
    <t>taux TVA</t>
  </si>
  <si>
    <t xml:space="preserve">TOTAL </t>
  </si>
  <si>
    <t>MATH Ingénierie</t>
  </si>
  <si>
    <t>05 62 47 49 70</t>
  </si>
  <si>
    <t>Les quantités données au présent CDPGF sont données à titre indicatif sous la seule responsabilité de l'entrepreneur.                                                                                                                                                              Seules les quantités de l'entreprise seront retenues. Les taux de TVA prévisionnels sont de la responsabilité de l'entreprise.</t>
  </si>
  <si>
    <t>ens</t>
  </si>
  <si>
    <t>Cadre de Décomposition du Prix Global  et Forfaitaire
tous corps d'états par corps de métiers</t>
  </si>
  <si>
    <t>MAITRE D'OUVRAGE :</t>
  </si>
  <si>
    <t>Les entrepreneurs n'inscriront pour les ouvrages qui les concernent que leurs quantités calculées et les prix unitaires.</t>
  </si>
  <si>
    <t>Les ouvrages de chacun des corps de métiers sont répartis dans les quatre items.</t>
  </si>
  <si>
    <t xml:space="preserve">478 rue de la découverte - bât. 2 - étage </t>
  </si>
  <si>
    <t xml:space="preserve">MINISTERE DE LA JUSTICE </t>
  </si>
  <si>
    <t>DISP Toulouse</t>
  </si>
  <si>
    <t>Cité Administrative Bât G                                            2 bvd. Armand Duportal - CS 81501</t>
  </si>
  <si>
    <t>31015 TOULOUSE CEDEX 6</t>
  </si>
  <si>
    <r>
      <rPr>
        <sz val="18"/>
        <color rgb="FF002060"/>
        <rFont val="Century Gothic"/>
        <family val="2"/>
      </rPr>
      <t xml:space="preserve">CREATION DE LOCAUX TECHNIQUES LTP - LTD     </t>
    </r>
    <r>
      <rPr>
        <sz val="11"/>
        <color rgb="FF002060"/>
        <rFont val="Century Gothic"/>
        <family val="2"/>
      </rPr>
      <t xml:space="preserve">                                                                                                       </t>
    </r>
    <r>
      <rPr>
        <b/>
        <sz val="36"/>
        <color rgb="FF002060"/>
        <rFont val="Century Gothic"/>
        <family val="2"/>
      </rPr>
      <t>CENTRE PENITENTIAIRE DE SEYSSES</t>
    </r>
    <r>
      <rPr>
        <sz val="11"/>
        <color rgb="FF002060"/>
        <rFont val="Century Gothic"/>
        <family val="2"/>
      </rPr>
      <t xml:space="preserve">                                                                                                                         </t>
    </r>
    <r>
      <rPr>
        <b/>
        <sz val="26"/>
        <color rgb="FF002060"/>
        <rFont val="Century Gothic"/>
        <family val="2"/>
      </rPr>
      <t xml:space="preserve">RUE DANIELE CASANOVA – 31 600 SEYSSES  </t>
    </r>
  </si>
  <si>
    <t>LTP ( ancienne cogénération )</t>
  </si>
  <si>
    <t>LTD - QA / MAF</t>
  </si>
  <si>
    <t>LTD - MAH.1 / MAH.2</t>
  </si>
  <si>
    <t>LTD - SOCIO / PARLOIRS</t>
  </si>
  <si>
    <t xml:space="preserve">CALORIFUGE DES RESEAUX NE L'ETANT PAS ACTUELLEMENT </t>
  </si>
  <si>
    <t>UNITES INTERIEURES de type plafonnier</t>
  </si>
  <si>
    <t>CIRCUIT FRIGOROFIQUE</t>
  </si>
  <si>
    <t>REGULATION permettant une fonction de secours et rotation</t>
  </si>
  <si>
    <t>RESEAU D'EVACUATION DES CONDENSATS</t>
  </si>
  <si>
    <t>MISE EN SERVICE / GARANTIE / ESSAIS</t>
  </si>
  <si>
    <t>GROUPES EXTERIEURE à détente directe de type monosplit Air/Air avec support chaise</t>
  </si>
  <si>
    <t xml:space="preserve">DEPLACEMENT UE </t>
  </si>
  <si>
    <t>DEPOSE DU SYSTÈME DE COGENERATION comprenant</t>
  </si>
  <si>
    <t>Isolation des installations gaz, électrique et hydraulique</t>
  </si>
  <si>
    <t>Vidange des installations gaz, électrique et hydraulique</t>
  </si>
  <si>
    <t>Dépose et évacatuions de l'ensemble des réseaux gaz, électrique
et hydraulique</t>
  </si>
  <si>
    <t>Dépose et évacuation de la cogénération</t>
  </si>
  <si>
    <t>Dépose et évacation de l'ensemble du curcuit fumée</t>
  </si>
  <si>
    <t>Dépose et évacuation de l'ensemble des oragnes et accessoires 
liés à la cogénération</t>
  </si>
  <si>
    <t>ETIQUETAGE DE L'ENSEMBLE DES RESEAUX EXISTANTS CONSERVES</t>
  </si>
  <si>
    <t>REPRISES DES FUITES SUR RESEAU EXISTANT APPARANT</t>
  </si>
  <si>
    <t>TELECOMMANDE</t>
  </si>
  <si>
    <t>PLB CVC</t>
  </si>
  <si>
    <t>RACCORDEMENTS ALIMENTATIONS ELECTRIQUE</t>
  </si>
  <si>
    <t>Compris reprise tuyaux + calo + fluide frigo</t>
  </si>
  <si>
    <t>Maitrise d'œuvre :</t>
  </si>
  <si>
    <t>31670 LABEGE</t>
  </si>
  <si>
    <t>bernier@math-ingenierie.fr</t>
  </si>
  <si>
    <t>AB</t>
  </si>
  <si>
    <t>M.OE</t>
  </si>
  <si>
    <t>LOT PLB CVC</t>
  </si>
  <si>
    <t>DECOMPOSITION DU COUT DES TRAVAUX</t>
  </si>
  <si>
    <t>GROS ŒUVRE , MACONNERIE</t>
  </si>
  <si>
    <t>C.V.C., PLOMBERIE, SANITAIRE</t>
  </si>
  <si>
    <t>ELECTRICITE CFO / CFA</t>
  </si>
  <si>
    <t>MENUISERIES, SERRURERIE</t>
  </si>
  <si>
    <t>FAUX PLANCHERS, PEINTURES</t>
  </si>
  <si>
    <t>euros hors tva</t>
  </si>
  <si>
    <t>TCE</t>
  </si>
  <si>
    <t>TOUS CORPS DE METIERS</t>
  </si>
  <si>
    <t>euros HT</t>
  </si>
  <si>
    <t>tva</t>
  </si>
  <si>
    <t>euros TTC</t>
  </si>
  <si>
    <t>A</t>
  </si>
  <si>
    <t>B</t>
  </si>
  <si>
    <t>C</t>
  </si>
  <si>
    <t>D</t>
  </si>
  <si>
    <t>E</t>
  </si>
  <si>
    <t>F</t>
  </si>
  <si>
    <t>taux de tva applicables sous toutes réserves en fonction de la réglementation en vigueur, à confirmer par le maitre d'ouvrage</t>
  </si>
  <si>
    <t>RECAPITULATIF de VARIANTES et OPTIONS</t>
  </si>
  <si>
    <t>HORS MARCHE</t>
  </si>
  <si>
    <t>PLB</t>
  </si>
  <si>
    <t>PLOMBERIE SANITIARE CVC</t>
  </si>
  <si>
    <t>GROUPES EXTERIEURE à détente directe de type monosplit Air/Air positionné en toiture du LT</t>
  </si>
  <si>
    <r>
      <t xml:space="preserve">DCE </t>
    </r>
    <r>
      <rPr>
        <b/>
        <sz val="14"/>
        <color rgb="FF002060"/>
        <rFont val="Century Gothic"/>
        <family val="2"/>
      </rPr>
      <t>v1</t>
    </r>
    <r>
      <rPr>
        <b/>
        <sz val="28"/>
        <color rgb="FF002060"/>
        <rFont val="Century Gothic"/>
        <family val="2"/>
      </rPr>
      <t xml:space="preserve">                                  </t>
    </r>
    <r>
      <rPr>
        <sz val="28"/>
        <color rgb="FF002060"/>
        <rFont val="Century Gothic"/>
        <family val="2"/>
      </rPr>
      <t>décomposition en                5 métiers</t>
    </r>
  </si>
  <si>
    <t>DISP / M.A. SEYSSES / LTP - LTD     -     C.D.P.G.F.   -   TCE  -   DCE v1</t>
  </si>
  <si>
    <t>DISP / M.A. SEYSSES / LTP - LTD     -     C.D.P.G.F.   -   PLB CVC  -   DCE v1</t>
  </si>
  <si>
    <r>
      <t xml:space="preserve">PSE 1 : DEPLACEMENT UE LTD - QA / MAF </t>
    </r>
    <r>
      <rPr>
        <i/>
        <sz val="12"/>
        <color theme="1"/>
        <rFont val="Century Gothic"/>
        <family val="2"/>
      </rPr>
      <t>(montant non compris dans le prix global)</t>
    </r>
  </si>
  <si>
    <r>
      <t xml:space="preserve">PSE 2 : RACCORDEMENT PLAFOND SUSPENDU OPTIONNEL LTP </t>
    </r>
    <r>
      <rPr>
        <i/>
        <sz val="12"/>
        <color theme="1"/>
        <rFont val="Century Gothic"/>
        <family val="2"/>
      </rPr>
      <t>(montant non compris dans le prix global)</t>
    </r>
  </si>
  <si>
    <t xml:space="preserve">RACCORDEMENT PLAFOND SUSPENDU OPTIONNEL </t>
  </si>
  <si>
    <t>Compris raccords, supports et accessoires</t>
  </si>
  <si>
    <t>27.05.2025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</si>
</sst>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_-* #,##0.00\ [$€-1]_-;\-* #,##0.00\ [$€-1]_-;_-* &quot;-&quot;??\ [$€-1]_-"/>
  </numFmts>
  <fonts count="46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sz val="10"/>
      <color theme="1"/>
      <name val="Century Gothic"/>
      <family val="2"/>
    </font>
    <font>
      <sz val="14"/>
      <color theme="1"/>
      <name val="Century Gothic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sz val="10"/>
      <color theme="1"/>
      <name val="Arial Narrow"/>
      <family val="2"/>
    </font>
    <font>
      <b/>
      <sz val="14"/>
      <color rgb="FFFF0000"/>
      <name val="Century Gothic"/>
      <family val="2"/>
    </font>
    <font>
      <sz val="11"/>
      <name val="Century Gothic"/>
      <family val="2"/>
    </font>
    <font>
      <sz val="10"/>
      <name val="Times New Roman"/>
      <family val="1"/>
    </font>
    <font>
      <sz val="10"/>
      <color theme="0"/>
      <name val="Century Gothic"/>
      <family val="2"/>
    </font>
    <font>
      <b/>
      <sz val="12"/>
      <name val="Century Gothic"/>
      <family val="2"/>
    </font>
    <font>
      <sz val="10"/>
      <color rgb="FFFF0000"/>
      <name val="Century Gothic"/>
      <family val="2"/>
    </font>
    <font>
      <sz val="10"/>
      <color rgb="FF0000FF"/>
      <name val="Century Gothic"/>
      <family val="2"/>
    </font>
    <font>
      <sz val="9"/>
      <color theme="1"/>
      <name val="Century Gothic"/>
      <family val="2"/>
    </font>
    <font>
      <b/>
      <sz val="12"/>
      <color rgb="FF002060"/>
      <name val="Century Gothic"/>
      <family val="2"/>
    </font>
    <font>
      <sz val="11"/>
      <color rgb="FF002060"/>
      <name val="Century Gothic"/>
      <family val="2"/>
    </font>
    <font>
      <b/>
      <sz val="26"/>
      <color rgb="FF002060"/>
      <name val="Century Gothic"/>
      <family val="2"/>
    </font>
    <font>
      <b/>
      <sz val="36"/>
      <color rgb="FF002060"/>
      <name val="Century Gothic"/>
      <family val="2"/>
    </font>
    <font>
      <sz val="12"/>
      <color rgb="FF002060"/>
      <name val="Century Gothic"/>
      <family val="2"/>
    </font>
    <font>
      <b/>
      <sz val="18"/>
      <color rgb="FF002060"/>
      <name val="Century Gothic"/>
      <family val="2"/>
    </font>
    <font>
      <sz val="18"/>
      <color rgb="FF002060"/>
      <name val="Century Gothic"/>
      <family val="2"/>
    </font>
    <font>
      <b/>
      <sz val="14"/>
      <color rgb="FF002060"/>
      <name val="Century Gothic"/>
      <family val="2"/>
    </font>
    <font>
      <b/>
      <sz val="28"/>
      <color rgb="FF002060"/>
      <name val="Century Gothic"/>
      <family val="2"/>
    </font>
    <font>
      <sz val="28"/>
      <color rgb="FF002060"/>
      <name val="Century Gothic"/>
      <family val="2"/>
    </font>
    <font>
      <sz val="10"/>
      <color rgb="FF002060"/>
      <name val="Century Gothic"/>
      <family val="2"/>
    </font>
    <font>
      <sz val="14"/>
      <color rgb="FF002060"/>
      <name val="Century Gothic"/>
      <family val="2"/>
    </font>
    <font>
      <i/>
      <sz val="10"/>
      <color theme="1"/>
      <name val="Century Gothic"/>
      <family val="2"/>
    </font>
    <font>
      <b/>
      <u/>
      <sz val="10"/>
      <color rgb="FF002060"/>
      <name val="Century Gothic"/>
      <family val="2"/>
    </font>
    <font>
      <i/>
      <sz val="12"/>
      <color theme="1"/>
      <name val="Century Gothic"/>
      <family val="2"/>
    </font>
    <font>
      <b/>
      <sz val="28"/>
      <color theme="1"/>
      <name val="Century Gothic"/>
      <family val="2"/>
    </font>
    <font>
      <b/>
      <sz val="20"/>
      <color theme="1"/>
      <name val="Century Gothic"/>
      <family val="2"/>
    </font>
    <font>
      <b/>
      <sz val="9"/>
      <color rgb="FFFF0000"/>
      <name val="Century Gothic"/>
      <family val="2"/>
    </font>
    <font>
      <i/>
      <sz val="11"/>
      <color theme="1"/>
      <name val="Century Gothic"/>
      <family val="2"/>
    </font>
    <font>
      <sz val="8"/>
      <color theme="1"/>
      <name val="Century Gothic"/>
      <family val="2"/>
    </font>
    <font>
      <sz val="11"/>
      <color rgb="FFFF0000"/>
      <name val="Century Gothic"/>
      <family val="2"/>
    </font>
    <font>
      <b/>
      <sz val="12"/>
      <color rgb="FFFF0000"/>
      <name val="Century Gothic"/>
      <family val="2"/>
    </font>
    <font>
      <sz val="12"/>
      <color rgb="FFFF0000"/>
      <name val="Century Gothic"/>
      <family val="2"/>
    </font>
    <font>
      <sz val="9"/>
      <color rgb="FFFF0000"/>
      <name val="Century Gothic"/>
      <family val="2"/>
    </font>
    <font>
      <b/>
      <sz val="12"/>
      <color rgb="FF0000FF"/>
      <name val="Century Gothic"/>
      <family val="2"/>
    </font>
    <font>
      <sz val="9"/>
      <color rgb="FF0000FF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/>
    <xf numFmtId="44" fontId="9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9" fillId="0" borderId="0"/>
    <xf numFmtId="0" fontId="9" fillId="0" borderId="0"/>
    <xf numFmtId="44" fontId="9" fillId="0" borderId="0" applyFont="0" applyFill="0" applyBorder="0" applyAlignment="0" applyProtection="0"/>
  </cellStyleXfs>
  <cellXfs count="28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2" fontId="2" fillId="3" borderId="0" xfId="0" applyNumberFormat="1" applyFont="1" applyFill="1" applyAlignment="1">
      <alignment horizontal="right" vertical="center"/>
    </xf>
    <xf numFmtId="2" fontId="2" fillId="3" borderId="0" xfId="0" applyNumberFormat="1" applyFont="1" applyFill="1" applyAlignment="1">
      <alignment horizontal="righ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3" fontId="4" fillId="2" borderId="0" xfId="0" applyNumberFormat="1" applyFont="1" applyFill="1" applyAlignment="1">
      <alignment horizontal="center" vertical="center"/>
    </xf>
    <xf numFmtId="3" fontId="5" fillId="0" borderId="0" xfId="2" applyNumberFormat="1" applyFont="1" applyFill="1" applyAlignment="1">
      <alignment horizontal="center" vertical="center"/>
    </xf>
    <xf numFmtId="3" fontId="5" fillId="0" borderId="8" xfId="2" applyNumberFormat="1" applyFont="1" applyFill="1" applyBorder="1" applyAlignment="1">
      <alignment horizontal="center" vertical="center"/>
    </xf>
    <xf numFmtId="3" fontId="5" fillId="0" borderId="9" xfId="2" applyNumberFormat="1" applyFont="1" applyFill="1" applyBorder="1" applyAlignment="1">
      <alignment horizontal="center" vertical="center"/>
    </xf>
    <xf numFmtId="3" fontId="5" fillId="0" borderId="12" xfId="2" applyNumberFormat="1" applyFont="1" applyFill="1" applyBorder="1" applyAlignment="1">
      <alignment horizontal="center" vertical="center"/>
    </xf>
    <xf numFmtId="3" fontId="5" fillId="0" borderId="0" xfId="2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3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left" vertical="center"/>
    </xf>
    <xf numFmtId="3" fontId="12" fillId="4" borderId="14" xfId="0" applyNumberFormat="1" applyFont="1" applyFill="1" applyBorder="1" applyAlignment="1">
      <alignment horizontal="center" vertical="center" wrapText="1"/>
    </xf>
    <xf numFmtId="3" fontId="12" fillId="4" borderId="14" xfId="0" applyNumberFormat="1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2" fontId="12" fillId="4" borderId="14" xfId="0" applyNumberFormat="1" applyFont="1" applyFill="1" applyBorder="1" applyAlignment="1">
      <alignment horizontal="right" vertical="center"/>
    </xf>
    <xf numFmtId="3" fontId="12" fillId="4" borderId="15" xfId="2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17" fontId="7" fillId="0" borderId="0" xfId="0" applyNumberFormat="1" applyFont="1" applyAlignment="1">
      <alignment vertical="center"/>
    </xf>
    <xf numFmtId="3" fontId="6" fillId="0" borderId="0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3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3" fontId="20" fillId="0" borderId="0" xfId="0" applyNumberFormat="1" applyFont="1" applyAlignment="1">
      <alignment horizontal="left" vertical="center"/>
    </xf>
    <xf numFmtId="3" fontId="21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right" vertical="center"/>
    </xf>
    <xf numFmtId="3" fontId="24" fillId="0" borderId="9" xfId="2" applyNumberFormat="1" applyFont="1" applyFill="1" applyBorder="1" applyAlignment="1">
      <alignment horizontal="center" vertical="center"/>
    </xf>
    <xf numFmtId="3" fontId="21" fillId="0" borderId="0" xfId="0" applyNumberFormat="1" applyFont="1" applyAlignment="1">
      <alignment horizontal="left" vertical="center"/>
    </xf>
    <xf numFmtId="3" fontId="25" fillId="0" borderId="0" xfId="0" applyNumberFormat="1" applyFont="1" applyAlignment="1">
      <alignment horizontal="left" vertical="center"/>
    </xf>
    <xf numFmtId="3" fontId="26" fillId="0" borderId="0" xfId="0" applyNumberFormat="1" applyFont="1" applyAlignment="1">
      <alignment horizontal="left" vertical="center"/>
    </xf>
    <xf numFmtId="3" fontId="21" fillId="0" borderId="0" xfId="1" applyNumberFormat="1" applyFont="1" applyBorder="1" applyAlignment="1">
      <alignment horizontal="left" vertical="center"/>
    </xf>
    <xf numFmtId="2" fontId="21" fillId="0" borderId="0" xfId="0" applyNumberFormat="1" applyFont="1" applyAlignment="1">
      <alignment horizontal="left" vertical="center"/>
    </xf>
    <xf numFmtId="3" fontId="27" fillId="0" borderId="0" xfId="0" applyNumberFormat="1" applyFont="1" applyAlignment="1">
      <alignment horizontal="left" vertical="center"/>
    </xf>
    <xf numFmtId="0" fontId="30" fillId="0" borderId="9" xfId="0" applyFont="1" applyBorder="1" applyAlignment="1">
      <alignment horizontal="left" vertical="center"/>
    </xf>
    <xf numFmtId="3" fontId="26" fillId="0" borderId="0" xfId="0" applyNumberFormat="1" applyFont="1" applyAlignment="1">
      <alignment horizontal="center" vertical="center"/>
    </xf>
    <xf numFmtId="3" fontId="26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2" fontId="26" fillId="0" borderId="0" xfId="0" applyNumberFormat="1" applyFont="1" applyAlignment="1">
      <alignment horizontal="right" vertical="center"/>
    </xf>
    <xf numFmtId="3" fontId="26" fillId="0" borderId="9" xfId="2" applyNumberFormat="1" applyFont="1" applyFill="1" applyBorder="1" applyAlignment="1">
      <alignment horizontal="center" vertical="center"/>
    </xf>
    <xf numFmtId="0" fontId="25" fillId="0" borderId="0" xfId="0" applyFont="1"/>
    <xf numFmtId="164" fontId="6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0" fontId="33" fillId="0" borderId="9" xfId="0" applyFont="1" applyBorder="1" applyAlignment="1">
      <alignment horizontal="left" vertical="center"/>
    </xf>
    <xf numFmtId="0" fontId="8" fillId="0" borderId="9" xfId="1" applyBorder="1" applyAlignment="1">
      <alignment horizontal="left" vertical="center"/>
    </xf>
    <xf numFmtId="3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2" fillId="0" borderId="0" xfId="5" applyFont="1" applyAlignment="1">
      <alignment vertical="center"/>
    </xf>
    <xf numFmtId="0" fontId="2" fillId="0" borderId="0" xfId="5" applyFont="1" applyAlignment="1">
      <alignment horizontal="center" vertical="center"/>
    </xf>
    <xf numFmtId="3" fontId="2" fillId="0" borderId="0" xfId="5" applyNumberFormat="1" applyFont="1" applyAlignment="1">
      <alignment horizontal="center" vertical="center" wrapText="1"/>
    </xf>
    <xf numFmtId="3" fontId="2" fillId="0" borderId="0" xfId="5" applyNumberFormat="1" applyFont="1" applyAlignment="1">
      <alignment horizontal="center" vertical="center"/>
    </xf>
    <xf numFmtId="2" fontId="2" fillId="0" borderId="0" xfId="5" applyNumberFormat="1" applyFont="1" applyAlignment="1">
      <alignment horizontal="right" vertical="center"/>
    </xf>
    <xf numFmtId="3" fontId="5" fillId="0" borderId="0" xfId="6" applyNumberFormat="1" applyFont="1" applyFill="1" applyBorder="1" applyAlignment="1">
      <alignment horizontal="center" vertical="center"/>
    </xf>
    <xf numFmtId="0" fontId="37" fillId="0" borderId="16" xfId="5" applyFont="1" applyBorder="1" applyAlignment="1">
      <alignment vertical="center"/>
    </xf>
    <xf numFmtId="0" fontId="5" fillId="0" borderId="2" xfId="5" applyFont="1" applyBorder="1" applyAlignment="1">
      <alignment horizontal="center" vertical="center"/>
    </xf>
    <xf numFmtId="0" fontId="5" fillId="0" borderId="3" xfId="5" applyFont="1" applyBorder="1" applyAlignment="1">
      <alignment horizontal="left" vertical="center"/>
    </xf>
    <xf numFmtId="3" fontId="5" fillId="0" borderId="3" xfId="5" applyNumberFormat="1" applyFont="1" applyBorder="1" applyAlignment="1">
      <alignment horizontal="center" vertical="center"/>
    </xf>
    <xf numFmtId="0" fontId="5" fillId="0" borderId="3" xfId="5" applyFont="1" applyBorder="1" applyAlignment="1">
      <alignment vertical="center"/>
    </xf>
    <xf numFmtId="3" fontId="5" fillId="0" borderId="4" xfId="6" applyNumberFormat="1" applyFont="1" applyFill="1" applyBorder="1" applyAlignment="1">
      <alignment horizontal="center" vertical="center"/>
    </xf>
    <xf numFmtId="0" fontId="4" fillId="0" borderId="2" xfId="5" applyFont="1" applyBorder="1" applyAlignment="1">
      <alignment horizontal="center" vertical="center"/>
    </xf>
    <xf numFmtId="0" fontId="4" fillId="0" borderId="3" xfId="5" applyFont="1" applyBorder="1" applyAlignment="1">
      <alignment horizontal="left" vertical="center"/>
    </xf>
    <xf numFmtId="3" fontId="4" fillId="0" borderId="3" xfId="5" applyNumberFormat="1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2" fontId="4" fillId="0" borderId="3" xfId="5" applyNumberFormat="1" applyFont="1" applyBorder="1" applyAlignment="1">
      <alignment horizontal="right" vertical="center"/>
    </xf>
    <xf numFmtId="3" fontId="4" fillId="0" borderId="4" xfId="6" applyNumberFormat="1" applyFont="1" applyFill="1" applyBorder="1" applyAlignment="1">
      <alignment horizontal="center" vertical="center"/>
    </xf>
    <xf numFmtId="3" fontId="5" fillId="0" borderId="3" xfId="6" applyNumberFormat="1" applyFont="1" applyFill="1" applyBorder="1" applyAlignment="1">
      <alignment horizontal="center" vertical="center"/>
    </xf>
    <xf numFmtId="2" fontId="5" fillId="0" borderId="3" xfId="5" applyNumberFormat="1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5" fillId="0" borderId="0" xfId="5" applyFont="1" applyAlignment="1">
      <alignment horizontal="left" vertical="center"/>
    </xf>
    <xf numFmtId="3" fontId="5" fillId="0" borderId="0" xfId="5" applyNumberFormat="1" applyFont="1" applyAlignment="1">
      <alignment horizontal="center" vertical="center"/>
    </xf>
    <xf numFmtId="3" fontId="5" fillId="0" borderId="0" xfId="5" applyNumberFormat="1" applyFont="1" applyAlignment="1">
      <alignment vertical="center"/>
    </xf>
    <xf numFmtId="164" fontId="5" fillId="0" borderId="0" xfId="5" applyNumberFormat="1" applyFont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0" fontId="4" fillId="0" borderId="14" xfId="5" applyFont="1" applyBorder="1" applyAlignment="1">
      <alignment horizontal="left" vertical="center"/>
    </xf>
    <xf numFmtId="3" fontId="5" fillId="0" borderId="14" xfId="5" applyNumberFormat="1" applyFont="1" applyBorder="1" applyAlignment="1">
      <alignment horizontal="center" vertical="center"/>
    </xf>
    <xf numFmtId="3" fontId="5" fillId="0" borderId="14" xfId="6" applyNumberFormat="1" applyFont="1" applyFill="1" applyBorder="1" applyAlignment="1">
      <alignment horizontal="center" vertical="center"/>
    </xf>
    <xf numFmtId="164" fontId="5" fillId="0" borderId="14" xfId="5" applyNumberFormat="1" applyFont="1" applyBorder="1" applyAlignment="1">
      <alignment horizontal="center" vertical="center"/>
    </xf>
    <xf numFmtId="3" fontId="4" fillId="0" borderId="15" xfId="6" applyNumberFormat="1" applyFont="1" applyFill="1" applyBorder="1" applyAlignment="1">
      <alignment horizontal="center" vertical="center"/>
    </xf>
    <xf numFmtId="0" fontId="6" fillId="0" borderId="0" xfId="5" applyFont="1" applyAlignment="1">
      <alignment horizontal="left" vertical="center"/>
    </xf>
    <xf numFmtId="0" fontId="2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3" fontId="2" fillId="0" borderId="0" xfId="5" applyNumberFormat="1" applyFont="1" applyAlignment="1">
      <alignment vertical="center" wrapText="1"/>
    </xf>
    <xf numFmtId="2" fontId="38" fillId="0" borderId="0" xfId="5" applyNumberFormat="1" applyFont="1" applyAlignment="1">
      <alignment horizontal="right" vertical="center"/>
    </xf>
    <xf numFmtId="0" fontId="2" fillId="0" borderId="0" xfId="5" applyFont="1" applyAlignment="1">
      <alignment horizontal="left" vertical="center" wrapText="1"/>
    </xf>
    <xf numFmtId="3" fontId="2" fillId="0" borderId="14" xfId="5" applyNumberFormat="1" applyFont="1" applyBorder="1" applyAlignment="1">
      <alignment horizontal="center" vertical="center" wrapText="1"/>
    </xf>
    <xf numFmtId="3" fontId="5" fillId="0" borderId="19" xfId="5" applyNumberFormat="1" applyFont="1" applyBorder="1" applyAlignment="1">
      <alignment horizontal="center" vertical="center"/>
    </xf>
    <xf numFmtId="0" fontId="39" fillId="0" borderId="0" xfId="5" applyFont="1" applyAlignment="1">
      <alignment vertical="center"/>
    </xf>
    <xf numFmtId="0" fontId="40" fillId="0" borderId="0" xfId="5" applyFont="1" applyAlignment="1">
      <alignment horizontal="center" vertical="center"/>
    </xf>
    <xf numFmtId="0" fontId="41" fillId="0" borderId="0" xfId="5" applyFont="1" applyAlignment="1">
      <alignment horizontal="left" vertical="center"/>
    </xf>
    <xf numFmtId="3" fontId="40" fillId="0" borderId="0" xfId="5" applyNumberFormat="1" applyFont="1" applyAlignment="1">
      <alignment horizontal="center" vertical="center" wrapText="1"/>
    </xf>
    <xf numFmtId="3" fontId="40" fillId="0" borderId="0" xfId="5" applyNumberFormat="1" applyFont="1" applyAlignment="1">
      <alignment horizontal="center" vertical="center"/>
    </xf>
    <xf numFmtId="2" fontId="40" fillId="0" borderId="0" xfId="5" applyNumberFormat="1" applyFont="1" applyAlignment="1">
      <alignment horizontal="right" vertical="center"/>
    </xf>
    <xf numFmtId="3" fontId="42" fillId="0" borderId="0" xfId="6" applyNumberFormat="1" applyFont="1" applyFill="1" applyBorder="1" applyAlignment="1">
      <alignment horizontal="center" vertical="center"/>
    </xf>
    <xf numFmtId="0" fontId="40" fillId="0" borderId="0" xfId="5" applyFont="1" applyAlignment="1">
      <alignment horizontal="left" vertical="center"/>
    </xf>
    <xf numFmtId="0" fontId="17" fillId="0" borderId="0" xfId="5" applyFont="1" applyAlignment="1">
      <alignment horizontal="center" vertical="center" wrapText="1"/>
    </xf>
    <xf numFmtId="0" fontId="17" fillId="0" borderId="0" xfId="5" applyFont="1" applyAlignment="1">
      <alignment vertical="center" wrapText="1"/>
    </xf>
    <xf numFmtId="2" fontId="43" fillId="0" borderId="0" xfId="5" applyNumberFormat="1" applyFont="1" applyAlignment="1">
      <alignment horizontal="center" vertical="center"/>
    </xf>
    <xf numFmtId="3" fontId="2" fillId="0" borderId="0" xfId="5" applyNumberFormat="1" applyFont="1" applyAlignment="1">
      <alignment vertical="center"/>
    </xf>
    <xf numFmtId="3" fontId="5" fillId="0" borderId="0" xfId="6" applyNumberFormat="1" applyFont="1" applyFill="1" applyAlignment="1">
      <alignment horizontal="center" vertical="center"/>
    </xf>
    <xf numFmtId="0" fontId="17" fillId="0" borderId="20" xfId="5" applyFont="1" applyBorder="1" applyAlignment="1">
      <alignment horizontal="center" vertical="center" wrapText="1"/>
    </xf>
    <xf numFmtId="0" fontId="17" fillId="0" borderId="16" xfId="5" applyFont="1" applyBorder="1" applyAlignment="1">
      <alignment vertical="center" wrapText="1"/>
    </xf>
    <xf numFmtId="3" fontId="40" fillId="0" borderId="16" xfId="5" applyNumberFormat="1" applyFont="1" applyBorder="1" applyAlignment="1">
      <alignment horizontal="center" vertical="center" wrapText="1"/>
    </xf>
    <xf numFmtId="3" fontId="17" fillId="0" borderId="16" xfId="5" applyNumberFormat="1" applyFont="1" applyBorder="1" applyAlignment="1">
      <alignment horizontal="center" vertical="center"/>
    </xf>
    <xf numFmtId="0" fontId="40" fillId="0" borderId="16" xfId="5" applyFont="1" applyBorder="1" applyAlignment="1">
      <alignment horizontal="center" vertical="center"/>
    </xf>
    <xf numFmtId="2" fontId="43" fillId="0" borderId="16" xfId="5" applyNumberFormat="1" applyFont="1" applyBorder="1" applyAlignment="1">
      <alignment horizontal="center" vertical="center"/>
    </xf>
    <xf numFmtId="3" fontId="42" fillId="0" borderId="21" xfId="6" applyNumberFormat="1" applyFont="1" applyFill="1" applyBorder="1" applyAlignment="1">
      <alignment horizontal="center" vertical="center"/>
    </xf>
    <xf numFmtId="0" fontId="17" fillId="0" borderId="22" xfId="5" applyFont="1" applyBorder="1" applyAlignment="1">
      <alignment horizontal="center" vertical="center"/>
    </xf>
    <xf numFmtId="3" fontId="42" fillId="0" borderId="23" xfId="6" applyNumberFormat="1" applyFont="1" applyFill="1" applyBorder="1" applyAlignment="1">
      <alignment horizontal="center" vertical="center"/>
    </xf>
    <xf numFmtId="0" fontId="40" fillId="0" borderId="22" xfId="5" applyFont="1" applyBorder="1" applyAlignment="1">
      <alignment horizontal="center" vertical="center"/>
    </xf>
    <xf numFmtId="3" fontId="17" fillId="0" borderId="0" xfId="5" applyNumberFormat="1" applyFont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43" fillId="0" borderId="22" xfId="5" applyFont="1" applyBorder="1" applyAlignment="1">
      <alignment horizontal="center" vertical="center"/>
    </xf>
    <xf numFmtId="0" fontId="17" fillId="0" borderId="0" xfId="5" applyFont="1" applyAlignment="1">
      <alignment horizontal="left" vertical="center" wrapText="1"/>
    </xf>
    <xf numFmtId="0" fontId="43" fillId="0" borderId="5" xfId="5" applyFont="1" applyBorder="1" applyAlignment="1">
      <alignment horizontal="center" vertical="center"/>
    </xf>
    <xf numFmtId="0" fontId="43" fillId="0" borderId="0" xfId="5" applyFont="1" applyAlignment="1">
      <alignment horizontal="center" vertical="center"/>
    </xf>
    <xf numFmtId="0" fontId="43" fillId="0" borderId="23" xfId="5" applyFont="1" applyBorder="1" applyAlignment="1">
      <alignment horizontal="center" vertical="center"/>
    </xf>
    <xf numFmtId="0" fontId="17" fillId="0" borderId="0" xfId="5" applyFont="1" applyAlignment="1">
      <alignment horizontal="left" vertical="center"/>
    </xf>
    <xf numFmtId="0" fontId="17" fillId="0" borderId="0" xfId="5" applyFont="1" applyAlignment="1">
      <alignment vertical="center"/>
    </xf>
    <xf numFmtId="0" fontId="2" fillId="0" borderId="24" xfId="5" applyFont="1" applyBorder="1" applyAlignment="1">
      <alignment horizontal="center" vertical="center"/>
    </xf>
    <xf numFmtId="0" fontId="2" fillId="0" borderId="25" xfId="5" applyFont="1" applyBorder="1" applyAlignment="1">
      <alignment horizontal="left" vertical="center"/>
    </xf>
    <xf numFmtId="3" fontId="2" fillId="0" borderId="25" xfId="5" applyNumberFormat="1" applyFont="1" applyBorder="1" applyAlignment="1">
      <alignment horizontal="center" vertical="center" wrapText="1"/>
    </xf>
    <xf numFmtId="3" fontId="2" fillId="0" borderId="25" xfId="5" applyNumberFormat="1" applyFont="1" applyBorder="1" applyAlignment="1">
      <alignment horizontal="center" vertical="center"/>
    </xf>
    <xf numFmtId="0" fontId="2" fillId="0" borderId="25" xfId="5" applyFont="1" applyBorder="1" applyAlignment="1">
      <alignment horizontal="center" vertical="center"/>
    </xf>
    <xf numFmtId="2" fontId="2" fillId="0" borderId="25" xfId="5" applyNumberFormat="1" applyFont="1" applyBorder="1" applyAlignment="1">
      <alignment horizontal="right" vertical="center"/>
    </xf>
    <xf numFmtId="3" fontId="5" fillId="0" borderId="26" xfId="6" applyNumberFormat="1" applyFont="1" applyFill="1" applyBorder="1" applyAlignment="1">
      <alignment horizontal="center" vertical="center"/>
    </xf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vertical="center" wrapText="1"/>
    </xf>
    <xf numFmtId="0" fontId="18" fillId="0" borderId="20" xfId="5" applyFont="1" applyBorder="1" applyAlignment="1">
      <alignment horizontal="center" vertical="center" wrapText="1"/>
    </xf>
    <xf numFmtId="0" fontId="44" fillId="0" borderId="16" xfId="5" applyFont="1" applyBorder="1" applyAlignment="1">
      <alignment horizontal="left" vertical="center"/>
    </xf>
    <xf numFmtId="3" fontId="2" fillId="0" borderId="16" xfId="5" applyNumberFormat="1" applyFont="1" applyBorder="1" applyAlignment="1">
      <alignment horizontal="center" vertical="center" wrapText="1"/>
    </xf>
    <xf numFmtId="3" fontId="2" fillId="0" borderId="16" xfId="5" applyNumberFormat="1" applyFont="1" applyBorder="1" applyAlignment="1">
      <alignment horizontal="center" vertical="center"/>
    </xf>
    <xf numFmtId="0" fontId="2" fillId="0" borderId="16" xfId="5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right" vertical="center"/>
    </xf>
    <xf numFmtId="3" fontId="5" fillId="0" borderId="21" xfId="6" applyNumberFormat="1" applyFont="1" applyFill="1" applyBorder="1" applyAlignment="1">
      <alignment horizontal="center" vertical="center"/>
    </xf>
    <xf numFmtId="0" fontId="18" fillId="0" borderId="22" xfId="5" applyFont="1" applyBorder="1" applyAlignment="1">
      <alignment horizontal="center" vertical="center" wrapText="1"/>
    </xf>
    <xf numFmtId="0" fontId="44" fillId="0" borderId="0" xfId="5" applyFont="1" applyAlignment="1">
      <alignment horizontal="left" vertical="center"/>
    </xf>
    <xf numFmtId="3" fontId="5" fillId="0" borderId="23" xfId="6" applyNumberFormat="1" applyFont="1" applyFill="1" applyBorder="1" applyAlignment="1">
      <alignment horizontal="center" vertical="center"/>
    </xf>
    <xf numFmtId="0" fontId="18" fillId="0" borderId="24" xfId="5" applyFont="1" applyBorder="1" applyAlignment="1">
      <alignment horizontal="center" vertical="center"/>
    </xf>
    <xf numFmtId="0" fontId="18" fillId="0" borderId="25" xfId="5" applyFont="1" applyBorder="1" applyAlignment="1">
      <alignment vertical="center"/>
    </xf>
    <xf numFmtId="0" fontId="18" fillId="0" borderId="0" xfId="5" applyFont="1" applyAlignment="1">
      <alignment horizontal="center" vertical="center"/>
    </xf>
    <xf numFmtId="0" fontId="18" fillId="0" borderId="0" xfId="5" applyFont="1" applyAlignment="1">
      <alignment vertical="center"/>
    </xf>
    <xf numFmtId="0" fontId="4" fillId="0" borderId="3" xfId="5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3" fontId="26" fillId="0" borderId="0" xfId="0" applyNumberFormat="1" applyFont="1" applyAlignment="1">
      <alignment horizontal="left" vertical="center"/>
    </xf>
    <xf numFmtId="3" fontId="26" fillId="0" borderId="9" xfId="0" applyNumberFormat="1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3" fontId="28" fillId="0" borderId="6" xfId="0" applyNumberFormat="1" applyFont="1" applyBorder="1" applyAlignment="1">
      <alignment horizontal="center" vertical="center" wrapText="1"/>
    </xf>
    <xf numFmtId="3" fontId="29" fillId="0" borderId="7" xfId="0" applyNumberFormat="1" applyFont="1" applyBorder="1" applyAlignment="1">
      <alignment horizontal="center" vertical="center" wrapText="1"/>
    </xf>
    <xf numFmtId="3" fontId="29" fillId="0" borderId="8" xfId="0" applyNumberFormat="1" applyFont="1" applyBorder="1" applyAlignment="1">
      <alignment horizontal="center" vertical="center" wrapText="1"/>
    </xf>
    <xf numFmtId="3" fontId="29" fillId="0" borderId="5" xfId="0" applyNumberFormat="1" applyFont="1" applyBorder="1" applyAlignment="1">
      <alignment horizontal="center" vertical="center" wrapText="1"/>
    </xf>
    <xf numFmtId="3" fontId="29" fillId="0" borderId="0" xfId="0" applyNumberFormat="1" applyFont="1" applyAlignment="1">
      <alignment horizontal="center" vertical="center" wrapText="1"/>
    </xf>
    <xf numFmtId="3" fontId="29" fillId="0" borderId="9" xfId="0" applyNumberFormat="1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3" fontId="29" fillId="0" borderId="11" xfId="0" applyNumberFormat="1" applyFont="1" applyBorder="1" applyAlignment="1">
      <alignment horizontal="center" vertical="center" wrapText="1"/>
    </xf>
    <xf numFmtId="3" fontId="29" fillId="0" borderId="12" xfId="0" applyNumberFormat="1" applyFont="1" applyBorder="1" applyAlignment="1">
      <alignment horizontal="center" vertical="center" wrapText="1"/>
    </xf>
    <xf numFmtId="17" fontId="21" fillId="0" borderId="6" xfId="0" quotePrefix="1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/>
    </xf>
    <xf numFmtId="0" fontId="36" fillId="0" borderId="13" xfId="5" applyFont="1" applyBorder="1" applyAlignment="1">
      <alignment horizontal="center" vertical="center"/>
    </xf>
    <xf numFmtId="0" fontId="36" fillId="0" borderId="14" xfId="5" applyFont="1" applyBorder="1" applyAlignment="1">
      <alignment horizontal="center" vertical="center"/>
    </xf>
    <xf numFmtId="0" fontId="36" fillId="0" borderId="15" xfId="5" applyFont="1" applyBorder="1" applyAlignment="1">
      <alignment horizontal="center" vertical="center"/>
    </xf>
    <xf numFmtId="3" fontId="5" fillId="0" borderId="3" xfId="5" applyNumberFormat="1" applyFont="1" applyBorder="1" applyAlignment="1">
      <alignment horizontal="center" vertical="center"/>
    </xf>
    <xf numFmtId="3" fontId="4" fillId="0" borderId="3" xfId="5" applyNumberFormat="1" applyFont="1" applyBorder="1" applyAlignment="1">
      <alignment horizontal="center" vertical="center"/>
    </xf>
    <xf numFmtId="3" fontId="2" fillId="0" borderId="0" xfId="5" applyNumberFormat="1" applyFont="1" applyAlignment="1">
      <alignment horizontal="center" vertical="center"/>
    </xf>
    <xf numFmtId="3" fontId="4" fillId="0" borderId="17" xfId="5" applyNumberFormat="1" applyFont="1" applyBorder="1" applyAlignment="1">
      <alignment horizontal="center" vertical="center"/>
    </xf>
    <xf numFmtId="3" fontId="4" fillId="0" borderId="18" xfId="5" applyNumberFormat="1" applyFont="1" applyBorder="1" applyAlignment="1">
      <alignment horizontal="center" vertical="center"/>
    </xf>
    <xf numFmtId="3" fontId="2" fillId="0" borderId="2" xfId="5" applyNumberFormat="1" applyFont="1" applyBorder="1" applyAlignment="1">
      <alignment horizontal="center" vertical="center"/>
    </xf>
    <xf numFmtId="3" fontId="2" fillId="0" borderId="4" xfId="5" applyNumberFormat="1" applyFont="1" applyBorder="1" applyAlignment="1">
      <alignment horizontal="center" vertical="center"/>
    </xf>
    <xf numFmtId="3" fontId="2" fillId="0" borderId="2" xfId="5" applyNumberFormat="1" applyFont="1" applyBorder="1" applyAlignment="1">
      <alignment horizontal="center" vertical="center" wrapText="1"/>
    </xf>
    <xf numFmtId="3" fontId="2" fillId="0" borderId="4" xfId="5" applyNumberFormat="1" applyFont="1" applyBorder="1" applyAlignment="1">
      <alignment horizontal="center" vertical="center" wrapText="1"/>
    </xf>
    <xf numFmtId="3" fontId="4" fillId="0" borderId="13" xfId="5" applyNumberFormat="1" applyFont="1" applyBorder="1" applyAlignment="1">
      <alignment horizontal="center" vertical="center"/>
    </xf>
    <xf numFmtId="3" fontId="4" fillId="0" borderId="15" xfId="5" applyNumberFormat="1" applyFont="1" applyBorder="1" applyAlignment="1">
      <alignment horizontal="center" vertical="center"/>
    </xf>
    <xf numFmtId="0" fontId="17" fillId="0" borderId="0" xfId="5" applyFont="1" applyAlignment="1">
      <alignment horizontal="left" vertical="center" wrapText="1"/>
    </xf>
    <xf numFmtId="0" fontId="17" fillId="0" borderId="9" xfId="5" applyFont="1" applyBorder="1" applyAlignment="1">
      <alignment horizontal="left" vertical="center" wrapText="1"/>
    </xf>
    <xf numFmtId="3" fontId="17" fillId="0" borderId="2" xfId="5" applyNumberFormat="1" applyFont="1" applyBorder="1" applyAlignment="1">
      <alignment horizontal="center" vertical="center"/>
    </xf>
    <xf numFmtId="3" fontId="17" fillId="0" borderId="4" xfId="5" applyNumberFormat="1" applyFont="1" applyBorder="1" applyAlignment="1">
      <alignment horizontal="center" vertical="center"/>
    </xf>
    <xf numFmtId="3" fontId="18" fillId="0" borderId="25" xfId="5" applyNumberFormat="1" applyFont="1" applyBorder="1" applyAlignment="1">
      <alignment horizontal="center" vertical="center"/>
    </xf>
    <xf numFmtId="0" fontId="45" fillId="0" borderId="25" xfId="5" applyFont="1" applyBorder="1" applyAlignment="1">
      <alignment horizontal="center" vertical="center"/>
    </xf>
    <xf numFmtId="0" fontId="45" fillId="0" borderId="26" xfId="5" applyFont="1" applyBorder="1" applyAlignment="1">
      <alignment horizontal="center" vertical="center"/>
    </xf>
    <xf numFmtId="0" fontId="43" fillId="0" borderId="5" xfId="5" applyFont="1" applyBorder="1" applyAlignment="1">
      <alignment horizontal="center" vertical="center"/>
    </xf>
    <xf numFmtId="0" fontId="43" fillId="0" borderId="0" xfId="5" applyFont="1" applyAlignment="1">
      <alignment horizontal="center" vertical="center"/>
    </xf>
    <xf numFmtId="0" fontId="43" fillId="0" borderId="23" xfId="5" applyFont="1" applyBorder="1" applyAlignment="1">
      <alignment horizontal="center" vertical="center"/>
    </xf>
  </cellXfs>
  <cellStyles count="7">
    <cellStyle name="Euro" xfId="3" xr:uid="{D5DA87EF-D06A-417B-A5ED-C9E18F6E4A64}"/>
    <cellStyle name="Lien hypertexte" xfId="1" builtinId="8"/>
    <cellStyle name="Monétaire" xfId="2" builtinId="4"/>
    <cellStyle name="Monétaire 4" xfId="6" xr:uid="{C0C29917-E99A-4053-A373-4E1F6C1E1ECF}"/>
    <cellStyle name="Normal" xfId="0" builtinId="0"/>
    <cellStyle name="Normal 2" xfId="4" xr:uid="{4EDF7E1E-48E2-4884-A8D7-553EAB3C0E4C}"/>
    <cellStyle name="Normal 6" xfId="5" xr:uid="{4BA6F922-C303-4FF4-ADE9-C584EA3368E5}"/>
  </cellStyles>
  <dxfs count="0"/>
  <tableStyles count="0" defaultTableStyle="TableStyleMedium2" defaultPivotStyle="PivotStyleLight16"/>
  <colors>
    <mruColors>
      <color rgb="FF0000FF"/>
      <color rgb="FF9966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31712</xdr:colOff>
      <xdr:row>37</xdr:row>
      <xdr:rowOff>18602</xdr:rowOff>
    </xdr:from>
    <xdr:to>
      <xdr:col>2</xdr:col>
      <xdr:colOff>1397000</xdr:colOff>
      <xdr:row>37</xdr:row>
      <xdr:rowOff>870937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6CFDA1-B6B1-4BD2-9C21-9143E3A04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957" y="11176187"/>
          <a:ext cx="1363383" cy="846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42518</xdr:colOff>
      <xdr:row>114</xdr:row>
      <xdr:rowOff>156883</xdr:rowOff>
    </xdr:from>
    <xdr:to>
      <xdr:col>2</xdr:col>
      <xdr:colOff>577327</xdr:colOff>
      <xdr:row>118</xdr:row>
      <xdr:rowOff>24466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55E4AE7-EA9A-4D6C-9056-824EC2B5D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871" y="26434677"/>
          <a:ext cx="1061485" cy="663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541867</xdr:colOff>
      <xdr:row>2</xdr:row>
      <xdr:rowOff>20097</xdr:rowOff>
    </xdr:from>
    <xdr:to>
      <xdr:col>2</xdr:col>
      <xdr:colOff>2531533</xdr:colOff>
      <xdr:row>8</xdr:row>
      <xdr:rowOff>76199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C4FA8732-67B2-4CA5-BCAD-C629F47B1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922" y="302037"/>
          <a:ext cx="1991571" cy="19744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ernier@math-ingenieri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637FB-FFF5-488F-BB9A-6C5CEA383E78}">
  <dimension ref="A2:M218"/>
  <sheetViews>
    <sheetView tabSelected="1" view="pageBreakPreview" topLeftCell="A38" zoomScale="85" zoomScaleNormal="90" zoomScaleSheetLayoutView="85" workbookViewId="0">
      <selection activeCell="B32" sqref="B32:J32"/>
    </sheetView>
  </sheetViews>
  <sheetFormatPr baseColWidth="10" defaultColWidth="11.44140625" defaultRowHeight="15" x14ac:dyDescent="0.3"/>
  <cols>
    <col min="1" max="1" width="4.33203125" style="1" customWidth="1"/>
    <col min="2" max="2" width="7.6640625" style="2" customWidth="1"/>
    <col min="3" max="3" width="62.88671875" style="1" customWidth="1"/>
    <col min="4" max="4" width="7.5546875" style="3" customWidth="1"/>
    <col min="5" max="5" width="8.33203125" style="3" customWidth="1"/>
    <col min="6" max="6" width="8.33203125" style="4" customWidth="1"/>
    <col min="7" max="7" width="8.33203125" style="2" customWidth="1"/>
    <col min="8" max="8" width="9.88671875" style="2" customWidth="1"/>
    <col min="9" max="9" width="4" style="5" customWidth="1"/>
    <col min="10" max="10" width="12.6640625" style="49" customWidth="1"/>
    <col min="11" max="11" width="1.44140625" style="5" customWidth="1"/>
    <col min="12" max="12" width="7" style="1" customWidth="1"/>
    <col min="13" max="13" width="35" style="1" customWidth="1"/>
    <col min="14" max="14" width="5.109375" style="1" customWidth="1"/>
    <col min="15" max="15" width="5.5546875" style="1" customWidth="1"/>
    <col min="16" max="16384" width="11.44140625" style="1"/>
  </cols>
  <sheetData>
    <row r="2" spans="2:10" ht="8.25" customHeight="1" x14ac:dyDescent="0.3">
      <c r="B2" s="17"/>
      <c r="C2" s="18"/>
      <c r="D2" s="20"/>
      <c r="E2" s="20"/>
      <c r="F2" s="21"/>
      <c r="G2" s="22"/>
      <c r="H2" s="22"/>
      <c r="I2" s="23"/>
      <c r="J2" s="50"/>
    </row>
    <row r="3" spans="2:10" x14ac:dyDescent="0.3">
      <c r="B3" s="24"/>
      <c r="D3" s="86" t="s">
        <v>15</v>
      </c>
      <c r="E3" s="87"/>
      <c r="F3" s="88"/>
      <c r="G3" s="89"/>
      <c r="H3" s="89"/>
      <c r="I3" s="90"/>
      <c r="J3" s="91"/>
    </row>
    <row r="4" spans="2:10" ht="10.5" customHeight="1" x14ac:dyDescent="0.3">
      <c r="B4" s="24"/>
      <c r="D4" s="92" t="s">
        <v>0</v>
      </c>
      <c r="E4" s="87"/>
      <c r="F4" s="88"/>
      <c r="G4" s="89"/>
      <c r="H4" s="89"/>
      <c r="I4" s="90"/>
      <c r="J4" s="91"/>
    </row>
    <row r="5" spans="2:10" ht="23.4" x14ac:dyDescent="0.3">
      <c r="B5" s="24"/>
      <c r="D5" s="93" t="s">
        <v>19</v>
      </c>
      <c r="E5" s="99"/>
      <c r="F5" s="100"/>
      <c r="G5" s="101"/>
      <c r="H5" s="101"/>
      <c r="I5" s="102"/>
      <c r="J5" s="103"/>
    </row>
    <row r="6" spans="2:10" ht="23.4" x14ac:dyDescent="0.4">
      <c r="B6" s="24"/>
      <c r="D6" s="104" t="s">
        <v>20</v>
      </c>
      <c r="E6" s="99"/>
      <c r="F6" s="100"/>
      <c r="G6" s="101"/>
      <c r="H6" s="101"/>
      <c r="I6" s="102"/>
      <c r="J6" s="103"/>
    </row>
    <row r="7" spans="2:10" ht="55.2" customHeight="1" x14ac:dyDescent="0.3">
      <c r="B7" s="24"/>
      <c r="D7" s="220" t="s">
        <v>21</v>
      </c>
      <c r="E7" s="220"/>
      <c r="F7" s="220"/>
      <c r="G7" s="220"/>
      <c r="H7" s="220"/>
      <c r="I7" s="220"/>
      <c r="J7" s="221"/>
    </row>
    <row r="8" spans="2:10" ht="23.4" x14ac:dyDescent="0.3">
      <c r="B8" s="24"/>
      <c r="D8" s="222" t="s">
        <v>22</v>
      </c>
      <c r="E8" s="222"/>
      <c r="F8" s="222"/>
      <c r="G8" s="222"/>
      <c r="H8" s="222"/>
      <c r="I8" s="222"/>
      <c r="J8" s="223"/>
    </row>
    <row r="9" spans="2:10" ht="9.75" customHeight="1" x14ac:dyDescent="0.3">
      <c r="B9" s="24"/>
      <c r="D9" s="94"/>
      <c r="E9" s="99"/>
      <c r="F9" s="100"/>
      <c r="G9" s="101"/>
      <c r="H9" s="101"/>
      <c r="I9" s="102"/>
      <c r="J9" s="103"/>
    </row>
    <row r="10" spans="2:10" ht="8.25" customHeight="1" x14ac:dyDescent="0.3">
      <c r="B10" s="25"/>
      <c r="C10" s="26"/>
      <c r="D10" s="31"/>
      <c r="E10" s="27"/>
      <c r="F10" s="28"/>
      <c r="G10" s="29"/>
      <c r="H10" s="29"/>
      <c r="I10" s="30"/>
      <c r="J10" s="52"/>
    </row>
    <row r="11" spans="2:10" x14ac:dyDescent="0.3">
      <c r="D11" s="6"/>
    </row>
    <row r="12" spans="2:10" ht="9.75" customHeight="1" x14ac:dyDescent="0.3">
      <c r="B12" s="17"/>
      <c r="C12" s="18"/>
      <c r="D12" s="19"/>
      <c r="E12" s="20"/>
      <c r="F12" s="21"/>
      <c r="G12" s="22"/>
      <c r="H12" s="22"/>
      <c r="I12" s="23"/>
      <c r="J12" s="50"/>
    </row>
    <row r="13" spans="2:10" x14ac:dyDescent="0.3">
      <c r="B13" s="24"/>
      <c r="D13" s="86"/>
      <c r="E13" s="87"/>
      <c r="F13" s="88"/>
      <c r="G13" s="89"/>
      <c r="H13" s="89"/>
      <c r="I13" s="90"/>
      <c r="J13" s="91"/>
    </row>
    <row r="14" spans="2:10" ht="10.5" customHeight="1" x14ac:dyDescent="0.3">
      <c r="B14" s="24"/>
      <c r="D14" s="86"/>
      <c r="E14" s="87"/>
      <c r="F14" s="88"/>
      <c r="G14" s="89"/>
      <c r="H14" s="89"/>
      <c r="I14" s="90"/>
      <c r="J14" s="91"/>
    </row>
    <row r="15" spans="2:10" ht="17.399999999999999" x14ac:dyDescent="0.3">
      <c r="B15" s="24"/>
      <c r="D15" s="97"/>
      <c r="E15" s="87"/>
      <c r="F15" s="88"/>
      <c r="G15" s="89"/>
      <c r="H15" s="89"/>
      <c r="I15" s="90"/>
      <c r="J15" s="91"/>
    </row>
    <row r="16" spans="2:10" x14ac:dyDescent="0.3">
      <c r="B16" s="24"/>
      <c r="D16" s="95"/>
      <c r="E16" s="87"/>
      <c r="F16" s="88"/>
      <c r="G16" s="89"/>
      <c r="H16" s="89"/>
      <c r="I16" s="96"/>
      <c r="J16" s="91"/>
    </row>
    <row r="17" spans="2:10" ht="10.199999999999999" customHeight="1" x14ac:dyDescent="0.3">
      <c r="B17" s="24"/>
      <c r="D17" s="95"/>
      <c r="E17" s="87"/>
      <c r="F17" s="88"/>
      <c r="G17" s="89"/>
      <c r="H17" s="89"/>
      <c r="I17" s="96"/>
      <c r="J17" s="91"/>
    </row>
    <row r="18" spans="2:10" ht="17.399999999999999" x14ac:dyDescent="0.3">
      <c r="B18" s="24"/>
      <c r="D18" s="97"/>
      <c r="E18" s="87"/>
      <c r="F18" s="88"/>
      <c r="G18" s="89"/>
      <c r="H18" s="89"/>
      <c r="I18" s="90"/>
      <c r="J18" s="91"/>
    </row>
    <row r="19" spans="2:10" x14ac:dyDescent="0.3">
      <c r="B19" s="24"/>
      <c r="D19" s="95"/>
      <c r="E19" s="87"/>
      <c r="F19" s="88"/>
      <c r="G19" s="89"/>
      <c r="H19" s="89"/>
      <c r="I19" s="96"/>
      <c r="J19" s="91"/>
    </row>
    <row r="20" spans="2:10" ht="8.25" customHeight="1" x14ac:dyDescent="0.3">
      <c r="B20" s="25"/>
      <c r="C20" s="26"/>
      <c r="D20" s="27"/>
      <c r="E20" s="27"/>
      <c r="F20" s="28"/>
      <c r="G20" s="29"/>
      <c r="H20" s="29"/>
      <c r="I20" s="30"/>
      <c r="J20" s="52"/>
    </row>
    <row r="21" spans="2:10" ht="15.6" thickBot="1" x14ac:dyDescent="0.35"/>
    <row r="22" spans="2:10" ht="120.75" customHeight="1" thickBot="1" x14ac:dyDescent="0.35">
      <c r="B22" s="224" t="s">
        <v>23</v>
      </c>
      <c r="C22" s="225"/>
      <c r="D22" s="225"/>
      <c r="E22" s="225"/>
      <c r="F22" s="225"/>
      <c r="G22" s="225"/>
      <c r="H22" s="225"/>
      <c r="I22" s="225"/>
      <c r="J22" s="226"/>
    </row>
    <row r="24" spans="2:10" ht="60.75" customHeight="1" x14ac:dyDescent="0.3">
      <c r="B24" s="227" t="s">
        <v>14</v>
      </c>
      <c r="C24" s="228"/>
      <c r="D24" s="228"/>
      <c r="E24" s="228"/>
      <c r="F24" s="228"/>
      <c r="G24" s="228"/>
      <c r="H24" s="228"/>
      <c r="I24" s="228"/>
      <c r="J24" s="229"/>
    </row>
    <row r="26" spans="2:10" ht="10.5" customHeight="1" x14ac:dyDescent="0.3">
      <c r="B26" s="17"/>
      <c r="C26" s="18"/>
      <c r="D26" s="20"/>
      <c r="E26" s="20"/>
      <c r="F26" s="21"/>
      <c r="G26" s="22"/>
      <c r="H26" s="22"/>
      <c r="I26" s="23"/>
      <c r="J26" s="50"/>
    </row>
    <row r="27" spans="2:10" ht="16.8" x14ac:dyDescent="0.3">
      <c r="B27" s="54" t="s">
        <v>0</v>
      </c>
      <c r="C27" s="32"/>
      <c r="D27" s="32"/>
      <c r="E27" s="32"/>
      <c r="F27" s="32"/>
      <c r="G27" s="32"/>
      <c r="H27" s="32"/>
      <c r="I27" s="32"/>
      <c r="J27" s="55"/>
    </row>
    <row r="28" spans="2:10" x14ac:dyDescent="0.3">
      <c r="B28" s="217" t="s">
        <v>16</v>
      </c>
      <c r="C28" s="218"/>
      <c r="D28" s="218"/>
      <c r="E28" s="218"/>
      <c r="F28" s="218"/>
      <c r="G28" s="218"/>
      <c r="H28" s="218"/>
      <c r="I28" s="218"/>
      <c r="J28" s="219"/>
    </row>
    <row r="29" spans="2:10" x14ac:dyDescent="0.3">
      <c r="B29" s="217" t="s">
        <v>17</v>
      </c>
      <c r="C29" s="218"/>
      <c r="D29" s="218"/>
      <c r="E29" s="218"/>
      <c r="F29" s="218"/>
      <c r="G29" s="218"/>
      <c r="H29" s="218"/>
      <c r="I29" s="218"/>
      <c r="J29" s="219"/>
    </row>
    <row r="30" spans="2:10" ht="16.8" x14ac:dyDescent="0.3">
      <c r="B30" s="54"/>
      <c r="C30" s="32"/>
      <c r="D30" s="32"/>
      <c r="E30" s="32"/>
      <c r="F30" s="56"/>
      <c r="G30" s="44"/>
      <c r="H30" s="108"/>
      <c r="I30" s="32"/>
      <c r="J30" s="55"/>
    </row>
    <row r="31" spans="2:10" ht="16.8" x14ac:dyDescent="0.3">
      <c r="B31" s="45" t="s">
        <v>0</v>
      </c>
      <c r="C31" s="72"/>
      <c r="D31" s="33"/>
      <c r="E31" s="33"/>
      <c r="F31" s="109"/>
      <c r="G31" s="110"/>
      <c r="H31" s="111"/>
      <c r="I31" s="112"/>
      <c r="J31" s="51"/>
    </row>
    <row r="32" spans="2:10" ht="161.4" customHeight="1" x14ac:dyDescent="0.3">
      <c r="B32" s="214" t="s">
        <v>54</v>
      </c>
      <c r="C32" s="215"/>
      <c r="D32" s="215"/>
      <c r="E32" s="215"/>
      <c r="F32" s="215"/>
      <c r="G32" s="215"/>
      <c r="H32" s="215"/>
      <c r="I32" s="215"/>
      <c r="J32" s="216"/>
    </row>
    <row r="33" spans="1:13" ht="16.2" customHeight="1" x14ac:dyDescent="0.3">
      <c r="B33" s="25"/>
      <c r="C33" s="26"/>
      <c r="D33" s="27"/>
      <c r="E33" s="27"/>
      <c r="F33" s="28"/>
      <c r="G33" s="29"/>
      <c r="H33" s="29"/>
      <c r="I33" s="30"/>
      <c r="J33" s="52"/>
    </row>
    <row r="34" spans="1:13" ht="18" customHeight="1" x14ac:dyDescent="0.3">
      <c r="A34" s="8" t="s">
        <v>0</v>
      </c>
      <c r="B34" s="9"/>
      <c r="D34" s="9"/>
      <c r="F34" s="10"/>
      <c r="G34" s="11"/>
      <c r="H34" s="12"/>
      <c r="J34" s="53"/>
      <c r="K34" s="12"/>
      <c r="M34" s="6"/>
    </row>
    <row r="35" spans="1:13" ht="11.25" customHeight="1" x14ac:dyDescent="0.3">
      <c r="B35" s="17"/>
      <c r="C35" s="34"/>
      <c r="D35" s="230" t="s">
        <v>79</v>
      </c>
      <c r="E35" s="231"/>
      <c r="F35" s="231"/>
      <c r="G35" s="231"/>
      <c r="H35" s="231"/>
      <c r="I35" s="231"/>
      <c r="J35" s="232"/>
    </row>
    <row r="36" spans="1:13" ht="15.6" customHeight="1" x14ac:dyDescent="0.3">
      <c r="B36" s="24"/>
      <c r="C36" s="113" t="s">
        <v>49</v>
      </c>
      <c r="D36" s="233"/>
      <c r="E36" s="234"/>
      <c r="F36" s="234"/>
      <c r="G36" s="234"/>
      <c r="H36" s="234"/>
      <c r="I36" s="234"/>
      <c r="J36" s="235"/>
    </row>
    <row r="37" spans="1:13" ht="15.6" customHeight="1" x14ac:dyDescent="0.3">
      <c r="B37" s="24"/>
      <c r="C37" s="98" t="s">
        <v>10</v>
      </c>
      <c r="D37" s="233"/>
      <c r="E37" s="234"/>
      <c r="F37" s="234"/>
      <c r="G37" s="234"/>
      <c r="H37" s="234"/>
      <c r="I37" s="234"/>
      <c r="J37" s="235"/>
    </row>
    <row r="38" spans="1:13" ht="69" customHeight="1" x14ac:dyDescent="0.3">
      <c r="B38" s="24"/>
      <c r="C38" s="35"/>
      <c r="D38" s="233"/>
      <c r="E38" s="234"/>
      <c r="F38" s="234"/>
      <c r="G38" s="234"/>
      <c r="H38" s="234"/>
      <c r="I38" s="234"/>
      <c r="J38" s="235"/>
    </row>
    <row r="39" spans="1:13" ht="15.6" customHeight="1" x14ac:dyDescent="0.3">
      <c r="B39" s="24"/>
      <c r="C39" s="98" t="s">
        <v>18</v>
      </c>
      <c r="D39" s="233"/>
      <c r="E39" s="234"/>
      <c r="F39" s="234"/>
      <c r="G39" s="234"/>
      <c r="H39" s="234"/>
      <c r="I39" s="234"/>
      <c r="J39" s="235"/>
    </row>
    <row r="40" spans="1:13" s="2" customFormat="1" ht="15.6" customHeight="1" x14ac:dyDescent="0.3">
      <c r="B40" s="36"/>
      <c r="C40" s="98" t="s">
        <v>50</v>
      </c>
      <c r="D40" s="236"/>
      <c r="E40" s="237"/>
      <c r="F40" s="237"/>
      <c r="G40" s="237"/>
      <c r="H40" s="237"/>
      <c r="I40" s="237"/>
      <c r="J40" s="238"/>
      <c r="K40" s="13"/>
    </row>
    <row r="41" spans="1:13" s="2" customFormat="1" ht="15.6" customHeight="1" x14ac:dyDescent="0.3">
      <c r="B41" s="24"/>
      <c r="C41" s="98" t="s">
        <v>11</v>
      </c>
      <c r="D41" s="239" t="s">
        <v>86</v>
      </c>
      <c r="E41" s="240"/>
      <c r="F41" s="241"/>
      <c r="G41" s="248" t="s">
        <v>52</v>
      </c>
      <c r="H41" s="249"/>
      <c r="I41" s="254" t="s">
        <v>53</v>
      </c>
      <c r="J41" s="241"/>
      <c r="K41" s="5"/>
    </row>
    <row r="42" spans="1:13" ht="15.6" customHeight="1" x14ac:dyDescent="0.3">
      <c r="B42" s="37"/>
      <c r="C42" s="114" t="s">
        <v>51</v>
      </c>
      <c r="D42" s="242"/>
      <c r="E42" s="243"/>
      <c r="F42" s="244"/>
      <c r="G42" s="250"/>
      <c r="H42" s="251"/>
      <c r="I42" s="242"/>
      <c r="J42" s="244"/>
    </row>
    <row r="43" spans="1:13" ht="11.25" customHeight="1" x14ac:dyDescent="0.3">
      <c r="B43" s="25"/>
      <c r="C43" s="38"/>
      <c r="D43" s="245"/>
      <c r="E43" s="246"/>
      <c r="F43" s="247"/>
      <c r="G43" s="252"/>
      <c r="H43" s="253"/>
      <c r="I43" s="245"/>
      <c r="J43" s="247"/>
    </row>
    <row r="44" spans="1:13" ht="11.25" customHeight="1" x14ac:dyDescent="0.3">
      <c r="B44" s="29"/>
      <c r="C44" s="26"/>
      <c r="J44" s="53"/>
    </row>
    <row r="45" spans="1:13" ht="30" customHeight="1" x14ac:dyDescent="0.3">
      <c r="B45" s="255" t="s">
        <v>12</v>
      </c>
      <c r="C45" s="256"/>
      <c r="D45" s="256"/>
      <c r="E45" s="256"/>
      <c r="F45" s="256"/>
      <c r="G45" s="256"/>
      <c r="H45" s="256"/>
      <c r="I45" s="256"/>
      <c r="J45" s="257"/>
    </row>
    <row r="46" spans="1:13" ht="12" customHeight="1" x14ac:dyDescent="0.3">
      <c r="B46" s="74"/>
      <c r="C46" s="74"/>
      <c r="D46" s="74"/>
      <c r="E46" s="74"/>
      <c r="F46" s="74"/>
      <c r="G46" s="74"/>
      <c r="H46" s="74"/>
      <c r="I46" s="74"/>
      <c r="J46" s="74"/>
    </row>
    <row r="47" spans="1:13" s="117" customFormat="1" ht="12" customHeight="1" x14ac:dyDescent="0.3">
      <c r="B47" s="118"/>
      <c r="C47" s="118"/>
      <c r="D47" s="119"/>
      <c r="E47" s="119"/>
      <c r="F47" s="120"/>
      <c r="G47" s="118"/>
      <c r="H47" s="118"/>
      <c r="I47" s="121"/>
      <c r="J47" s="122"/>
      <c r="K47" s="121"/>
    </row>
    <row r="48" spans="1:13" s="117" customFormat="1" ht="18" customHeight="1" x14ac:dyDescent="0.3">
      <c r="B48" s="258" t="s">
        <v>80</v>
      </c>
      <c r="C48" s="258"/>
      <c r="D48" s="258"/>
      <c r="E48" s="258"/>
      <c r="F48" s="258"/>
      <c r="G48" s="258"/>
      <c r="H48" s="258"/>
      <c r="I48" s="258"/>
      <c r="J48" s="258"/>
      <c r="K48" s="121"/>
    </row>
    <row r="49" spans="2:11" s="117" customFormat="1" ht="18" customHeight="1" x14ac:dyDescent="0.3">
      <c r="B49" s="118"/>
      <c r="C49" s="118"/>
      <c r="D49" s="119"/>
      <c r="E49" s="119"/>
      <c r="F49" s="120"/>
      <c r="G49" s="118"/>
      <c r="H49" s="118"/>
      <c r="I49" s="121"/>
      <c r="J49" s="122"/>
      <c r="K49" s="121"/>
    </row>
    <row r="50" spans="2:11" s="117" customFormat="1" ht="18" customHeight="1" thickBot="1" x14ac:dyDescent="0.35">
      <c r="B50" s="118"/>
      <c r="C50" s="118"/>
      <c r="D50" s="119"/>
      <c r="E50" s="119"/>
      <c r="F50" s="120"/>
      <c r="G50" s="118"/>
      <c r="H50" s="118"/>
      <c r="I50" s="121"/>
      <c r="J50" s="122"/>
      <c r="K50" s="121"/>
    </row>
    <row r="51" spans="2:11" s="117" customFormat="1" ht="41.4" customHeight="1" thickBot="1" x14ac:dyDescent="0.35">
      <c r="B51" s="259" t="s">
        <v>55</v>
      </c>
      <c r="C51" s="260"/>
      <c r="D51" s="260"/>
      <c r="E51" s="260"/>
      <c r="F51" s="260"/>
      <c r="G51" s="260"/>
      <c r="H51" s="260"/>
      <c r="I51" s="260"/>
      <c r="J51" s="261"/>
      <c r="K51" s="121"/>
    </row>
    <row r="52" spans="2:11" s="117" customFormat="1" ht="18" customHeight="1" x14ac:dyDescent="0.3">
      <c r="B52" s="123"/>
      <c r="C52" s="123"/>
      <c r="D52" s="123"/>
      <c r="E52" s="123"/>
      <c r="F52" s="123"/>
      <c r="G52" s="123"/>
      <c r="H52" s="123"/>
      <c r="I52" s="123"/>
      <c r="J52" s="123"/>
      <c r="K52" s="121"/>
    </row>
    <row r="53" spans="2:11" s="117" customFormat="1" ht="16.2" customHeight="1" x14ac:dyDescent="0.3">
      <c r="B53" s="124">
        <v>1</v>
      </c>
      <c r="C53" s="125" t="s">
        <v>56</v>
      </c>
      <c r="D53" s="126"/>
      <c r="E53" s="126"/>
      <c r="F53" s="262" t="e">
        <f>#REF!</f>
        <v>#REF!</v>
      </c>
      <c r="G53" s="262"/>
      <c r="H53" s="127"/>
      <c r="I53" s="127"/>
      <c r="J53" s="128" t="s">
        <v>0</v>
      </c>
      <c r="K53" s="121"/>
    </row>
    <row r="54" spans="2:11" s="117" customFormat="1" ht="6" customHeight="1" x14ac:dyDescent="0.3">
      <c r="B54" s="118"/>
      <c r="C54" s="118"/>
      <c r="D54" s="119"/>
      <c r="E54" s="119"/>
      <c r="F54" s="120"/>
      <c r="G54" s="118"/>
      <c r="H54" s="118"/>
      <c r="I54" s="121"/>
      <c r="J54" s="122"/>
      <c r="K54" s="121"/>
    </row>
    <row r="55" spans="2:11" s="117" customFormat="1" ht="16.2" customHeight="1" x14ac:dyDescent="0.3">
      <c r="B55" s="129">
        <v>2</v>
      </c>
      <c r="C55" s="130" t="s">
        <v>57</v>
      </c>
      <c r="D55" s="131"/>
      <c r="E55" s="131"/>
      <c r="F55" s="263">
        <f>J125</f>
        <v>0</v>
      </c>
      <c r="G55" s="263"/>
      <c r="H55" s="212"/>
      <c r="I55" s="212"/>
      <c r="J55" s="134" t="s">
        <v>0</v>
      </c>
      <c r="K55" s="121"/>
    </row>
    <row r="56" spans="2:11" s="117" customFormat="1" ht="6" customHeight="1" x14ac:dyDescent="0.3">
      <c r="B56" s="118"/>
      <c r="C56" s="118"/>
      <c r="D56" s="119"/>
      <c r="E56" s="119"/>
      <c r="F56" s="120"/>
      <c r="G56" s="118"/>
      <c r="H56" s="118"/>
      <c r="I56" s="121"/>
      <c r="J56" s="122"/>
      <c r="K56" s="121"/>
    </row>
    <row r="57" spans="2:11" s="117" customFormat="1" ht="16.2" customHeight="1" x14ac:dyDescent="0.3">
      <c r="B57" s="124">
        <v>3</v>
      </c>
      <c r="C57" s="125" t="s">
        <v>58</v>
      </c>
      <c r="D57" s="131"/>
      <c r="E57" s="131"/>
      <c r="F57" s="262" t="e">
        <f>J161+#REF!</f>
        <v>#REF!</v>
      </c>
      <c r="G57" s="262"/>
      <c r="H57" s="132"/>
      <c r="I57" s="133"/>
      <c r="J57" s="134" t="s">
        <v>0</v>
      </c>
      <c r="K57" s="121"/>
    </row>
    <row r="58" spans="2:11" s="117" customFormat="1" ht="6" customHeight="1" x14ac:dyDescent="0.3">
      <c r="B58" s="118"/>
      <c r="C58" s="118"/>
      <c r="D58" s="119"/>
      <c r="E58" s="119"/>
      <c r="F58" s="120"/>
      <c r="G58" s="118"/>
      <c r="H58" s="118"/>
      <c r="I58" s="121"/>
      <c r="J58" s="122"/>
      <c r="K58" s="121"/>
    </row>
    <row r="59" spans="2:11" s="117" customFormat="1" ht="16.2" customHeight="1" x14ac:dyDescent="0.3">
      <c r="B59" s="124">
        <v>4</v>
      </c>
      <c r="C59" s="125" t="s">
        <v>59</v>
      </c>
      <c r="D59" s="126"/>
      <c r="E59" s="126"/>
      <c r="F59" s="262" t="e">
        <f>#REF!+#REF!+#REF!</f>
        <v>#REF!</v>
      </c>
      <c r="G59" s="262"/>
      <c r="H59" s="135"/>
      <c r="I59" s="136"/>
      <c r="J59" s="128" t="s">
        <v>0</v>
      </c>
      <c r="K59" s="121"/>
    </row>
    <row r="60" spans="2:11" s="117" customFormat="1" ht="6" customHeight="1" x14ac:dyDescent="0.3">
      <c r="B60" s="118"/>
      <c r="C60" s="118"/>
      <c r="D60" s="119"/>
      <c r="E60" s="119"/>
      <c r="F60" s="120"/>
      <c r="G60" s="118"/>
      <c r="H60" s="118"/>
      <c r="I60" s="121"/>
      <c r="J60" s="122"/>
      <c r="K60" s="121"/>
    </row>
    <row r="61" spans="2:11" s="117" customFormat="1" ht="16.2" customHeight="1" x14ac:dyDescent="0.3">
      <c r="B61" s="124">
        <v>5</v>
      </c>
      <c r="C61" s="125" t="s">
        <v>60</v>
      </c>
      <c r="D61" s="126"/>
      <c r="E61" s="126"/>
      <c r="F61" s="262" t="e">
        <f>#REF!</f>
        <v>#REF!</v>
      </c>
      <c r="G61" s="262"/>
      <c r="H61" s="137"/>
      <c r="I61" s="136"/>
      <c r="J61" s="128" t="s">
        <v>0</v>
      </c>
      <c r="K61" s="121"/>
    </row>
    <row r="62" spans="2:11" s="117" customFormat="1" ht="6" customHeight="1" x14ac:dyDescent="0.3">
      <c r="B62" s="118"/>
      <c r="C62" s="118"/>
      <c r="D62" s="119"/>
      <c r="E62" s="119"/>
      <c r="F62" s="120"/>
      <c r="G62" s="118"/>
      <c r="H62" s="118"/>
      <c r="I62" s="121"/>
      <c r="J62" s="122"/>
      <c r="K62" s="121"/>
    </row>
    <row r="63" spans="2:11" s="117" customFormat="1" ht="16.2" customHeight="1" x14ac:dyDescent="0.3">
      <c r="B63" s="124">
        <v>6</v>
      </c>
      <c r="C63" s="125"/>
      <c r="D63" s="126"/>
      <c r="E63" s="126"/>
      <c r="F63" s="262" t="e">
        <f>#REF!+#REF!+#REF!</f>
        <v>#REF!</v>
      </c>
      <c r="G63" s="262"/>
      <c r="H63" s="137"/>
      <c r="I63" s="136"/>
      <c r="J63" s="128" t="s">
        <v>0</v>
      </c>
      <c r="K63" s="121"/>
    </row>
    <row r="64" spans="2:11" s="117" customFormat="1" ht="6" customHeight="1" x14ac:dyDescent="0.3">
      <c r="B64" s="118"/>
      <c r="C64" s="118"/>
      <c r="D64" s="119"/>
      <c r="E64" s="119"/>
      <c r="F64" s="120"/>
      <c r="G64" s="118"/>
      <c r="H64" s="118"/>
      <c r="I64" s="121"/>
      <c r="J64" s="122"/>
      <c r="K64" s="121"/>
    </row>
    <row r="65" spans="2:11" s="117" customFormat="1" ht="16.2" customHeight="1" x14ac:dyDescent="0.3">
      <c r="B65" s="124">
        <v>7</v>
      </c>
      <c r="C65" s="125"/>
      <c r="D65" s="126"/>
      <c r="E65" s="126"/>
      <c r="F65" s="262" t="e">
        <f>#REF!+#REF!+#REF!</f>
        <v>#REF!</v>
      </c>
      <c r="G65" s="262"/>
      <c r="H65" s="137"/>
      <c r="I65" s="136"/>
      <c r="J65" s="128" t="s">
        <v>0</v>
      </c>
      <c r="K65" s="121"/>
    </row>
    <row r="66" spans="2:11" s="117" customFormat="1" ht="6" customHeight="1" x14ac:dyDescent="0.3">
      <c r="B66" s="118"/>
      <c r="C66" s="118"/>
      <c r="D66" s="119"/>
      <c r="E66" s="119"/>
      <c r="F66" s="120"/>
      <c r="G66" s="118"/>
      <c r="H66" s="118"/>
      <c r="I66" s="121"/>
      <c r="J66" s="122"/>
      <c r="K66" s="121"/>
    </row>
    <row r="67" spans="2:11" s="117" customFormat="1" ht="15.6" customHeight="1" x14ac:dyDescent="0.3">
      <c r="B67" s="124">
        <v>8</v>
      </c>
      <c r="C67" s="125"/>
      <c r="D67" s="126"/>
      <c r="E67" s="126"/>
      <c r="F67" s="262">
        <f>J174</f>
        <v>0</v>
      </c>
      <c r="G67" s="262"/>
      <c r="H67" s="137"/>
      <c r="I67" s="136"/>
      <c r="J67" s="128" t="s">
        <v>0</v>
      </c>
      <c r="K67" s="121"/>
    </row>
    <row r="68" spans="2:11" s="117" customFormat="1" ht="9" customHeight="1" x14ac:dyDescent="0.3">
      <c r="B68" s="138"/>
      <c r="C68" s="139"/>
      <c r="D68" s="140"/>
      <c r="E68" s="140"/>
      <c r="F68" s="141"/>
      <c r="G68" s="138"/>
      <c r="H68" s="122"/>
      <c r="I68" s="142"/>
      <c r="J68" s="122"/>
      <c r="K68" s="121"/>
    </row>
    <row r="69" spans="2:11" s="117" customFormat="1" ht="18" customHeight="1" thickBot="1" x14ac:dyDescent="0.35">
      <c r="B69" s="118"/>
      <c r="C69" s="118"/>
      <c r="D69" s="119"/>
      <c r="E69" s="119"/>
      <c r="F69" s="264" t="s">
        <v>61</v>
      </c>
      <c r="G69" s="264"/>
      <c r="H69" s="118"/>
      <c r="I69" s="121"/>
      <c r="J69" s="122" t="s">
        <v>0</v>
      </c>
      <c r="K69" s="121"/>
    </row>
    <row r="70" spans="2:11" s="117" customFormat="1" ht="28.95" customHeight="1" thickBot="1" x14ac:dyDescent="0.35">
      <c r="B70" s="143" t="s">
        <v>62</v>
      </c>
      <c r="C70" s="144" t="s">
        <v>63</v>
      </c>
      <c r="D70" s="145" t="s">
        <v>0</v>
      </c>
      <c r="E70" s="145" t="s">
        <v>0</v>
      </c>
      <c r="F70" s="265" t="e">
        <f>SUM(F53:G68)</f>
        <v>#REF!</v>
      </c>
      <c r="G70" s="266"/>
      <c r="H70" s="146" t="s">
        <v>0</v>
      </c>
      <c r="I70" s="147" t="s">
        <v>0</v>
      </c>
      <c r="J70" s="148" t="s">
        <v>0</v>
      </c>
      <c r="K70" s="121"/>
    </row>
    <row r="71" spans="2:11" s="117" customFormat="1" ht="18" customHeight="1" x14ac:dyDescent="0.3">
      <c r="B71" s="118"/>
      <c r="C71" s="149"/>
      <c r="D71" s="119"/>
      <c r="E71" s="119"/>
      <c r="F71" s="120"/>
      <c r="G71" s="118"/>
      <c r="H71" s="118"/>
      <c r="I71" s="121"/>
      <c r="J71" s="122"/>
      <c r="K71" s="121"/>
    </row>
    <row r="72" spans="2:11" s="117" customFormat="1" ht="10.199999999999999" customHeight="1" x14ac:dyDescent="0.3">
      <c r="B72" s="118"/>
      <c r="C72" s="150" t="s">
        <v>0</v>
      </c>
      <c r="D72" s="119"/>
      <c r="E72" s="119"/>
      <c r="F72" s="120"/>
      <c r="G72" s="118"/>
      <c r="H72" s="118"/>
      <c r="I72" s="121"/>
      <c r="J72" s="122"/>
      <c r="K72" s="121"/>
    </row>
    <row r="73" spans="2:11" s="117" customFormat="1" ht="18" customHeight="1" x14ac:dyDescent="0.3">
      <c r="B73" s="118"/>
      <c r="C73" s="150" t="s">
        <v>0</v>
      </c>
      <c r="D73" s="119"/>
      <c r="E73" s="119"/>
      <c r="F73" s="264" t="s">
        <v>64</v>
      </c>
      <c r="G73" s="264"/>
      <c r="H73" s="118" t="s">
        <v>65</v>
      </c>
      <c r="I73" s="121"/>
      <c r="J73" s="122" t="s">
        <v>66</v>
      </c>
      <c r="K73" s="121"/>
    </row>
    <row r="74" spans="2:11" s="117" customFormat="1" ht="9.6" customHeight="1" x14ac:dyDescent="0.3">
      <c r="B74" s="118"/>
      <c r="C74" s="150"/>
      <c r="D74" s="119"/>
      <c r="E74" s="119"/>
      <c r="F74" s="120"/>
      <c r="G74" s="118"/>
      <c r="H74" s="118"/>
      <c r="I74" s="121"/>
      <c r="J74" s="122"/>
      <c r="K74" s="121"/>
    </row>
    <row r="75" spans="2:11" s="117" customFormat="1" ht="18" customHeight="1" x14ac:dyDescent="0.3">
      <c r="B75" s="118" t="s">
        <v>67</v>
      </c>
      <c r="C75" s="150" t="s">
        <v>24</v>
      </c>
      <c r="D75" s="119"/>
      <c r="E75" s="119"/>
      <c r="F75" s="267">
        <f>J128</f>
        <v>0</v>
      </c>
      <c r="G75" s="268"/>
      <c r="H75" s="118">
        <v>20</v>
      </c>
      <c r="I75" s="121"/>
      <c r="J75" s="122">
        <f>F75*(1+H75/100)</f>
        <v>0</v>
      </c>
      <c r="K75" s="121"/>
    </row>
    <row r="76" spans="2:11" s="117" customFormat="1" ht="7.2" customHeight="1" x14ac:dyDescent="0.3">
      <c r="B76" s="118"/>
      <c r="C76" s="150"/>
      <c r="D76" s="119"/>
      <c r="E76" s="119"/>
      <c r="F76" s="120"/>
      <c r="G76" s="118"/>
      <c r="H76" s="118"/>
      <c r="I76" s="121"/>
      <c r="J76" s="122"/>
      <c r="K76" s="121"/>
    </row>
    <row r="77" spans="2:11" s="151" customFormat="1" ht="18" customHeight="1" x14ac:dyDescent="0.3">
      <c r="B77" s="118" t="s">
        <v>68</v>
      </c>
      <c r="C77" s="150" t="s">
        <v>25</v>
      </c>
      <c r="D77" s="152"/>
      <c r="E77" s="152"/>
      <c r="F77" s="269">
        <f>J150</f>
        <v>0</v>
      </c>
      <c r="G77" s="270"/>
      <c r="H77" s="118">
        <v>20</v>
      </c>
      <c r="I77" s="121"/>
      <c r="J77" s="122">
        <f>F77*(1+H77/100)</f>
        <v>0</v>
      </c>
      <c r="K77" s="153"/>
    </row>
    <row r="78" spans="2:11" s="151" customFormat="1" ht="8.4" customHeight="1" x14ac:dyDescent="0.3">
      <c r="B78" s="118"/>
      <c r="C78" s="150"/>
      <c r="D78" s="119"/>
      <c r="E78" s="119"/>
      <c r="F78" s="120"/>
      <c r="G78" s="118"/>
      <c r="H78" s="118"/>
      <c r="I78" s="121"/>
      <c r="J78" s="122"/>
      <c r="K78" s="153"/>
    </row>
    <row r="79" spans="2:11" s="117" customFormat="1" ht="18" customHeight="1" x14ac:dyDescent="0.3">
      <c r="B79" s="118" t="s">
        <v>69</v>
      </c>
      <c r="C79" s="150" t="s">
        <v>26</v>
      </c>
      <c r="D79" s="119"/>
      <c r="E79" s="119"/>
      <c r="F79" s="267">
        <f>J161</f>
        <v>0</v>
      </c>
      <c r="G79" s="268"/>
      <c r="H79" s="118">
        <v>20</v>
      </c>
      <c r="I79" s="121"/>
      <c r="J79" s="122">
        <f>F79*(1+H79/100)</f>
        <v>0</v>
      </c>
      <c r="K79" s="121"/>
    </row>
    <row r="80" spans="2:11" s="117" customFormat="1" ht="8.4" customHeight="1" x14ac:dyDescent="0.3">
      <c r="B80" s="118"/>
      <c r="C80" s="150"/>
      <c r="D80" s="119"/>
      <c r="E80" s="119"/>
      <c r="F80" s="120"/>
      <c r="G80" s="118"/>
      <c r="H80" s="118"/>
      <c r="I80" s="121"/>
      <c r="J80" s="122"/>
      <c r="K80" s="121"/>
    </row>
    <row r="81" spans="2:11" s="117" customFormat="1" ht="18" customHeight="1" x14ac:dyDescent="0.3">
      <c r="B81" s="118" t="s">
        <v>70</v>
      </c>
      <c r="C81" s="150" t="s">
        <v>27</v>
      </c>
      <c r="D81" s="119"/>
      <c r="E81" s="119"/>
      <c r="F81" s="267">
        <f>J188</f>
        <v>0</v>
      </c>
      <c r="G81" s="268"/>
      <c r="H81" s="118">
        <v>20</v>
      </c>
      <c r="I81" s="121"/>
      <c r="J81" s="122">
        <f>F81*(1+H81/100)</f>
        <v>0</v>
      </c>
      <c r="K81" s="121"/>
    </row>
    <row r="82" spans="2:11" s="151" customFormat="1" ht="8.4" customHeight="1" x14ac:dyDescent="0.3">
      <c r="B82" s="118"/>
      <c r="C82" s="150"/>
      <c r="D82" s="119"/>
      <c r="E82" s="119"/>
      <c r="F82" s="120"/>
      <c r="G82" s="118"/>
      <c r="H82" s="118"/>
      <c r="I82" s="121"/>
      <c r="J82" s="122"/>
      <c r="K82" s="153"/>
    </row>
    <row r="83" spans="2:11" s="117" customFormat="1" ht="18" customHeight="1" x14ac:dyDescent="0.3">
      <c r="B83" s="118" t="s">
        <v>71</v>
      </c>
      <c r="C83" s="150">
        <f>+C224</f>
        <v>0</v>
      </c>
      <c r="D83" s="119"/>
      <c r="E83" s="119"/>
      <c r="F83" s="267">
        <f>+J224</f>
        <v>0</v>
      </c>
      <c r="G83" s="268"/>
      <c r="H83" s="118">
        <v>20</v>
      </c>
      <c r="I83" s="121"/>
      <c r="J83" s="122">
        <f>F83*(1+H83/100)</f>
        <v>0</v>
      </c>
      <c r="K83" s="121"/>
    </row>
    <row r="84" spans="2:11" s="117" customFormat="1" ht="8.4" customHeight="1" x14ac:dyDescent="0.3">
      <c r="B84" s="118"/>
      <c r="C84" s="150"/>
      <c r="D84" s="119"/>
      <c r="E84" s="119"/>
      <c r="F84" s="120"/>
      <c r="G84" s="118"/>
      <c r="H84" s="118"/>
      <c r="I84" s="121"/>
      <c r="J84" s="122"/>
      <c r="K84" s="121"/>
    </row>
    <row r="85" spans="2:11" s="117" customFormat="1" ht="18" customHeight="1" x14ac:dyDescent="0.3">
      <c r="B85" s="118" t="s">
        <v>72</v>
      </c>
      <c r="C85" s="150">
        <f>+C228</f>
        <v>0</v>
      </c>
      <c r="D85" s="119"/>
      <c r="E85" s="119"/>
      <c r="F85" s="267">
        <f>+J228</f>
        <v>0</v>
      </c>
      <c r="G85" s="268"/>
      <c r="H85" s="118">
        <v>20</v>
      </c>
      <c r="I85" s="121"/>
      <c r="J85" s="122">
        <f>F85*(1+H85/100)</f>
        <v>0</v>
      </c>
      <c r="K85" s="121"/>
    </row>
    <row r="86" spans="2:11" s="117" customFormat="1" ht="8.4" customHeight="1" x14ac:dyDescent="0.3">
      <c r="B86" s="118"/>
      <c r="C86" s="150"/>
      <c r="D86" s="119"/>
      <c r="E86" s="119"/>
      <c r="F86" s="120"/>
      <c r="G86" s="118"/>
      <c r="H86" s="118"/>
      <c r="I86" s="121"/>
      <c r="J86" s="122"/>
      <c r="K86" s="121"/>
    </row>
    <row r="87" spans="2:11" s="117" customFormat="1" ht="16.95" customHeight="1" thickBot="1" x14ac:dyDescent="0.35">
      <c r="B87" s="118"/>
      <c r="C87" s="154" t="s">
        <v>0</v>
      </c>
      <c r="D87" s="119"/>
      <c r="E87" s="119"/>
      <c r="F87" s="120"/>
      <c r="G87" s="118"/>
      <c r="H87" s="118"/>
      <c r="I87" s="121"/>
      <c r="J87" s="122"/>
      <c r="K87" s="121"/>
    </row>
    <row r="88" spans="2:11" s="117" customFormat="1" ht="27" customHeight="1" thickBot="1" x14ac:dyDescent="0.35">
      <c r="B88" s="143" t="s">
        <v>76</v>
      </c>
      <c r="C88" s="144" t="s">
        <v>77</v>
      </c>
      <c r="D88" s="155"/>
      <c r="E88" s="155"/>
      <c r="F88" s="271">
        <f>SUM(F75:G86)</f>
        <v>0</v>
      </c>
      <c r="G88" s="272"/>
      <c r="H88" s="118"/>
      <c r="I88" s="121"/>
      <c r="J88" s="156">
        <f>SUM(J75:J86)</f>
        <v>0</v>
      </c>
      <c r="K88" s="141"/>
    </row>
    <row r="89" spans="2:11" s="117" customFormat="1" ht="18" customHeight="1" x14ac:dyDescent="0.3">
      <c r="B89" s="118"/>
      <c r="C89" s="150"/>
      <c r="D89" s="119"/>
      <c r="E89" s="119"/>
      <c r="F89" s="264" t="s">
        <v>64</v>
      </c>
      <c r="G89" s="264"/>
      <c r="H89" s="118" t="s">
        <v>0</v>
      </c>
      <c r="I89" s="121"/>
      <c r="J89" s="122" t="s">
        <v>66</v>
      </c>
      <c r="K89" s="121"/>
    </row>
    <row r="90" spans="2:11" s="117" customFormat="1" ht="18" customHeight="1" x14ac:dyDescent="0.3">
      <c r="B90" s="118"/>
      <c r="C90" s="157" t="s">
        <v>73</v>
      </c>
      <c r="D90" s="119"/>
      <c r="E90" s="119"/>
      <c r="F90" s="120"/>
      <c r="G90" s="120"/>
      <c r="H90" s="118"/>
      <c r="I90" s="121"/>
      <c r="J90" s="122"/>
      <c r="K90" s="121"/>
    </row>
    <row r="91" spans="2:11" s="117" customFormat="1" ht="18" customHeight="1" x14ac:dyDescent="0.3">
      <c r="B91" s="118"/>
      <c r="C91" s="150"/>
      <c r="D91" s="119"/>
      <c r="E91" s="119"/>
      <c r="F91" s="120"/>
      <c r="G91" s="120"/>
      <c r="H91" s="118"/>
      <c r="I91" s="121"/>
      <c r="J91" s="122"/>
      <c r="K91" s="121"/>
    </row>
    <row r="92" spans="2:11" s="117" customFormat="1" ht="15.6" customHeight="1" x14ac:dyDescent="0.3">
      <c r="B92" s="118"/>
      <c r="C92" s="150"/>
      <c r="D92" s="119"/>
      <c r="E92" s="119"/>
      <c r="F92" s="120"/>
      <c r="G92" s="118"/>
      <c r="H92" s="118"/>
      <c r="I92" s="121"/>
      <c r="J92" s="122"/>
      <c r="K92" s="121"/>
    </row>
    <row r="93" spans="2:11" s="117" customFormat="1" ht="15.6" customHeight="1" x14ac:dyDescent="0.3">
      <c r="B93" s="158"/>
      <c r="C93" s="159"/>
      <c r="D93" s="160"/>
      <c r="E93" s="160"/>
      <c r="F93" s="161"/>
      <c r="G93" s="158"/>
      <c r="H93" s="158"/>
      <c r="I93" s="162"/>
      <c r="J93" s="163"/>
      <c r="K93" s="121"/>
    </row>
    <row r="94" spans="2:11" s="117" customFormat="1" ht="15.6" customHeight="1" x14ac:dyDescent="0.3">
      <c r="B94" s="165"/>
      <c r="C94" s="166"/>
      <c r="D94" s="160"/>
      <c r="E94" s="160"/>
      <c r="F94" s="161"/>
      <c r="G94" s="158"/>
      <c r="H94" s="158"/>
      <c r="I94" s="167"/>
      <c r="J94" s="163"/>
      <c r="K94" s="121"/>
    </row>
    <row r="95" spans="2:11" s="117" customFormat="1" ht="15.6" customHeight="1" x14ac:dyDescent="0.3">
      <c r="B95" s="165"/>
      <c r="C95" s="166"/>
      <c r="D95" s="160"/>
      <c r="E95" s="160"/>
      <c r="F95" s="161"/>
      <c r="G95" s="158"/>
      <c r="H95" s="158"/>
      <c r="I95" s="167"/>
      <c r="J95" s="163"/>
      <c r="K95" s="121"/>
    </row>
    <row r="96" spans="2:11" s="117" customFormat="1" ht="15.6" customHeight="1" x14ac:dyDescent="0.3">
      <c r="B96" s="165"/>
      <c r="C96" s="166"/>
      <c r="D96" s="160"/>
      <c r="E96" s="160"/>
      <c r="F96" s="161"/>
      <c r="G96" s="158"/>
      <c r="H96" s="158"/>
      <c r="I96" s="167"/>
      <c r="J96" s="163"/>
      <c r="K96" s="121"/>
    </row>
    <row r="97" spans="2:11" s="117" customFormat="1" ht="15.6" customHeight="1" thickBot="1" x14ac:dyDescent="0.35">
      <c r="B97" s="118"/>
      <c r="D97" s="120"/>
      <c r="E97" s="120"/>
      <c r="F97" s="168"/>
      <c r="G97" s="118"/>
      <c r="H97" s="118"/>
      <c r="I97" s="121"/>
      <c r="J97" s="169"/>
      <c r="K97" s="121"/>
    </row>
    <row r="98" spans="2:11" s="117" customFormat="1" ht="6" customHeight="1" x14ac:dyDescent="0.3">
      <c r="B98" s="170"/>
      <c r="C98" s="171"/>
      <c r="D98" s="172"/>
      <c r="E98" s="172"/>
      <c r="F98" s="173"/>
      <c r="G98" s="173"/>
      <c r="H98" s="174"/>
      <c r="I98" s="175"/>
      <c r="J98" s="176"/>
      <c r="K98" s="121"/>
    </row>
    <row r="99" spans="2:11" s="117" customFormat="1" ht="15.6" customHeight="1" x14ac:dyDescent="0.3">
      <c r="B99" s="177"/>
      <c r="C99" s="159" t="s">
        <v>74</v>
      </c>
      <c r="D99" s="160"/>
      <c r="E99" s="160"/>
      <c r="F99" s="161"/>
      <c r="G99" s="158"/>
      <c r="H99" s="158"/>
      <c r="I99" s="167"/>
      <c r="J99" s="178"/>
      <c r="K99" s="121"/>
    </row>
    <row r="100" spans="2:11" s="117" customFormat="1" ht="6" customHeight="1" x14ac:dyDescent="0.3">
      <c r="B100" s="179"/>
      <c r="C100" s="164"/>
      <c r="D100" s="160"/>
      <c r="E100" s="160"/>
      <c r="F100" s="180"/>
      <c r="G100" s="181"/>
      <c r="H100" s="158"/>
      <c r="I100" s="167"/>
      <c r="J100" s="178"/>
      <c r="K100" s="121"/>
    </row>
    <row r="101" spans="2:11" s="117" customFormat="1" ht="15.6" customHeight="1" x14ac:dyDescent="0.3">
      <c r="B101" s="182"/>
      <c r="C101" s="273" t="str">
        <f>C199</f>
        <v>PSE 1 : DEPLACEMENT UE LTD - QA / MAF (montant non compris dans le prix global)</v>
      </c>
      <c r="D101" s="273"/>
      <c r="E101" s="274"/>
      <c r="F101" s="275">
        <f>J199</f>
        <v>0</v>
      </c>
      <c r="G101" s="276"/>
      <c r="H101" s="280"/>
      <c r="I101" s="281"/>
      <c r="J101" s="282"/>
      <c r="K101" s="121"/>
    </row>
    <row r="102" spans="2:11" s="117" customFormat="1" ht="6" customHeight="1" x14ac:dyDescent="0.3">
      <c r="B102" s="182"/>
      <c r="C102" s="183"/>
      <c r="D102" s="183"/>
      <c r="E102" s="183"/>
      <c r="F102" s="161"/>
      <c r="G102" s="158"/>
      <c r="H102" s="184"/>
      <c r="I102" s="185"/>
      <c r="J102" s="186"/>
      <c r="K102" s="121"/>
    </row>
    <row r="103" spans="2:11" s="117" customFormat="1" ht="39" customHeight="1" x14ac:dyDescent="0.3">
      <c r="B103" s="182"/>
      <c r="C103" s="273" t="str">
        <f>C205</f>
        <v>PSE 2 : RACCORDEMENT PLAFOND SUSPENDU OPTIONNEL LTP (montant non compris dans le prix global)</v>
      </c>
      <c r="D103" s="273"/>
      <c r="E103" s="274"/>
      <c r="F103" s="275">
        <f>J205</f>
        <v>0</v>
      </c>
      <c r="G103" s="276"/>
      <c r="H103" s="280"/>
      <c r="I103" s="281"/>
      <c r="J103" s="282"/>
      <c r="K103" s="121"/>
    </row>
    <row r="104" spans="2:11" s="117" customFormat="1" ht="6" customHeight="1" x14ac:dyDescent="0.3">
      <c r="B104" s="182"/>
      <c r="C104" s="166"/>
      <c r="D104" s="160"/>
      <c r="E104" s="160"/>
      <c r="F104" s="161"/>
      <c r="G104" s="158"/>
      <c r="H104" s="185"/>
      <c r="I104" s="185"/>
      <c r="J104" s="186"/>
      <c r="K104" s="121"/>
    </row>
    <row r="105" spans="2:11" s="117" customFormat="1" ht="15.6" customHeight="1" x14ac:dyDescent="0.3">
      <c r="B105" s="177"/>
      <c r="C105" s="187"/>
      <c r="D105" s="160"/>
      <c r="E105" s="160"/>
      <c r="F105" s="275"/>
      <c r="G105" s="276"/>
      <c r="H105" s="185"/>
      <c r="I105" s="185"/>
      <c r="J105" s="186"/>
      <c r="K105" s="121"/>
    </row>
    <row r="106" spans="2:11" s="117" customFormat="1" ht="6.6" customHeight="1" x14ac:dyDescent="0.3">
      <c r="B106" s="179"/>
      <c r="C106" s="164"/>
      <c r="D106" s="160"/>
      <c r="E106" s="160"/>
      <c r="F106" s="180"/>
      <c r="G106" s="180"/>
      <c r="H106" s="185"/>
      <c r="I106" s="185"/>
      <c r="J106" s="186"/>
      <c r="K106" s="121"/>
    </row>
    <row r="107" spans="2:11" s="117" customFormat="1" ht="15.6" customHeight="1" x14ac:dyDescent="0.3">
      <c r="B107" s="177"/>
      <c r="C107" s="188"/>
      <c r="D107" s="160"/>
      <c r="E107" s="160"/>
      <c r="F107" s="275"/>
      <c r="G107" s="276"/>
      <c r="H107" s="281"/>
      <c r="I107" s="281"/>
      <c r="J107" s="282"/>
      <c r="K107" s="121"/>
    </row>
    <row r="108" spans="2:11" s="117" customFormat="1" ht="6" customHeight="1" x14ac:dyDescent="0.3">
      <c r="B108" s="177"/>
      <c r="C108" s="188"/>
      <c r="D108" s="160"/>
      <c r="E108" s="160"/>
      <c r="F108" s="180"/>
      <c r="G108" s="180"/>
      <c r="H108" s="185"/>
      <c r="I108" s="185"/>
      <c r="J108" s="186"/>
      <c r="K108" s="121"/>
    </row>
    <row r="109" spans="2:11" s="117" customFormat="1" ht="15.6" customHeight="1" x14ac:dyDescent="0.3">
      <c r="B109" s="177"/>
      <c r="C109" s="188"/>
      <c r="D109" s="160"/>
      <c r="E109" s="160"/>
      <c r="F109" s="275"/>
      <c r="G109" s="276"/>
      <c r="H109" s="185"/>
      <c r="I109" s="185"/>
      <c r="J109" s="186"/>
      <c r="K109" s="121"/>
    </row>
    <row r="110" spans="2:11" s="117" customFormat="1" ht="4.2" customHeight="1" thickBot="1" x14ac:dyDescent="0.35">
      <c r="B110" s="189"/>
      <c r="C110" s="190"/>
      <c r="D110" s="191"/>
      <c r="E110" s="191"/>
      <c r="F110" s="192"/>
      <c r="G110" s="193"/>
      <c r="H110" s="193"/>
      <c r="I110" s="194"/>
      <c r="J110" s="195"/>
      <c r="K110" s="121"/>
    </row>
    <row r="111" spans="2:11" s="117" customFormat="1" ht="26.4" customHeight="1" thickBot="1" x14ac:dyDescent="0.35">
      <c r="B111" s="196"/>
      <c r="C111" s="197"/>
      <c r="D111" s="119"/>
      <c r="E111" s="119"/>
      <c r="F111" s="120"/>
      <c r="G111" s="120"/>
      <c r="H111" s="118"/>
      <c r="I111" s="121"/>
      <c r="J111" s="122"/>
      <c r="K111" s="121"/>
    </row>
    <row r="112" spans="2:11" s="117" customFormat="1" ht="15.6" customHeight="1" x14ac:dyDescent="0.3">
      <c r="B112" s="198"/>
      <c r="C112" s="199" t="s">
        <v>75</v>
      </c>
      <c r="D112" s="200"/>
      <c r="E112" s="200"/>
      <c r="F112" s="201"/>
      <c r="G112" s="201"/>
      <c r="H112" s="202"/>
      <c r="I112" s="203"/>
      <c r="J112" s="204"/>
      <c r="K112" s="121"/>
    </row>
    <row r="113" spans="2:11" s="117" customFormat="1" ht="15.6" customHeight="1" x14ac:dyDescent="0.3">
      <c r="B113" s="205"/>
      <c r="C113" s="206"/>
      <c r="D113" s="119"/>
      <c r="E113" s="119"/>
      <c r="F113" s="120"/>
      <c r="G113" s="120"/>
      <c r="H113" s="118"/>
      <c r="I113" s="121"/>
      <c r="J113" s="207"/>
      <c r="K113" s="121"/>
    </row>
    <row r="114" spans="2:11" s="117" customFormat="1" ht="15.6" customHeight="1" thickBot="1" x14ac:dyDescent="0.35">
      <c r="B114" s="208"/>
      <c r="C114" s="209"/>
      <c r="D114" s="191"/>
      <c r="E114" s="191"/>
      <c r="F114" s="277"/>
      <c r="G114" s="277"/>
      <c r="H114" s="278"/>
      <c r="I114" s="278"/>
      <c r="J114" s="279"/>
      <c r="K114" s="121"/>
    </row>
    <row r="115" spans="2:11" s="117" customFormat="1" ht="15.6" customHeight="1" x14ac:dyDescent="0.3">
      <c r="B115" s="210"/>
      <c r="C115" s="211"/>
      <c r="D115" s="119"/>
      <c r="E115" s="119"/>
      <c r="F115" s="120"/>
      <c r="G115" s="120"/>
      <c r="H115" s="118"/>
      <c r="I115" s="121"/>
      <c r="J115" s="122"/>
      <c r="K115" s="121"/>
    </row>
    <row r="117" spans="2:11" s="117" customFormat="1" ht="15.6" customHeight="1" x14ac:dyDescent="0.3">
      <c r="B117" s="210"/>
      <c r="C117" s="211"/>
      <c r="D117" s="119"/>
      <c r="E117" s="119"/>
      <c r="F117" s="120"/>
      <c r="G117" s="120"/>
      <c r="H117" s="118"/>
      <c r="I117" s="121"/>
      <c r="J117" s="122"/>
      <c r="K117" s="121"/>
    </row>
    <row r="118" spans="2:11" ht="15.6" customHeight="1" x14ac:dyDescent="0.3">
      <c r="B118" s="81"/>
      <c r="C118" s="82"/>
      <c r="D118" s="14"/>
      <c r="E118" s="14"/>
      <c r="F118" s="3"/>
      <c r="G118" s="3"/>
      <c r="J118" s="53"/>
    </row>
    <row r="119" spans="2:11" ht="13.95" customHeight="1" x14ac:dyDescent="0.3">
      <c r="B119" s="81"/>
      <c r="C119" s="82"/>
      <c r="D119" s="14"/>
      <c r="E119" s="14"/>
      <c r="F119" s="3"/>
      <c r="G119" s="3"/>
      <c r="J119" s="53"/>
    </row>
    <row r="120" spans="2:11" ht="13.95" customHeight="1" x14ac:dyDescent="0.3">
      <c r="B120" s="81"/>
      <c r="C120" s="82"/>
      <c r="D120" s="14"/>
      <c r="E120" s="14"/>
      <c r="F120" s="3"/>
      <c r="G120" s="3"/>
      <c r="J120" s="53"/>
    </row>
    <row r="121" spans="2:11" ht="10.95" customHeight="1" x14ac:dyDescent="0.3">
      <c r="B121" s="81"/>
      <c r="C121" s="82"/>
      <c r="D121" s="14"/>
      <c r="E121" s="14"/>
      <c r="F121" s="3"/>
      <c r="G121" s="3"/>
      <c r="J121" s="53"/>
    </row>
    <row r="122" spans="2:11" ht="16.2" customHeight="1" x14ac:dyDescent="0.3">
      <c r="B122" s="213" t="s">
        <v>81</v>
      </c>
      <c r="C122" s="213"/>
      <c r="D122" s="213"/>
      <c r="E122" s="213"/>
      <c r="F122" s="213"/>
      <c r="G122" s="213"/>
      <c r="H122" s="213"/>
      <c r="I122" s="213"/>
      <c r="J122" s="213"/>
      <c r="K122" s="15"/>
    </row>
    <row r="123" spans="2:11" s="7" customFormat="1" ht="28.2" customHeight="1" x14ac:dyDescent="0.3">
      <c r="B123" s="65" t="s">
        <v>1</v>
      </c>
      <c r="C123" s="66" t="s">
        <v>2</v>
      </c>
      <c r="D123" s="67" t="s">
        <v>3</v>
      </c>
      <c r="E123" s="67" t="s">
        <v>4</v>
      </c>
      <c r="F123" s="67" t="s">
        <v>5</v>
      </c>
      <c r="G123" s="65" t="s">
        <v>6</v>
      </c>
      <c r="H123" s="65" t="s">
        <v>7</v>
      </c>
      <c r="I123" s="68" t="s">
        <v>8</v>
      </c>
      <c r="J123" s="69" t="s">
        <v>9</v>
      </c>
      <c r="K123" s="16"/>
    </row>
    <row r="124" spans="2:11" s="7" customFormat="1" ht="17.25" customHeight="1" thickBot="1" x14ac:dyDescent="0.35">
      <c r="B124" s="2"/>
      <c r="C124" s="1"/>
      <c r="D124" s="3"/>
      <c r="E124" s="3"/>
      <c r="F124" s="4"/>
      <c r="G124" s="2"/>
      <c r="H124" s="2"/>
      <c r="I124" s="5"/>
      <c r="J124" s="53"/>
      <c r="K124" s="5"/>
    </row>
    <row r="125" spans="2:11" s="7" customFormat="1" ht="24" customHeight="1" thickBot="1" x14ac:dyDescent="0.35">
      <c r="B125" s="58">
        <v>2</v>
      </c>
      <c r="C125" s="59" t="s">
        <v>46</v>
      </c>
      <c r="D125" s="60"/>
      <c r="E125" s="60"/>
      <c r="F125" s="61"/>
      <c r="G125" s="62"/>
      <c r="H125" s="62"/>
      <c r="I125" s="63"/>
      <c r="J125" s="64">
        <f>J128+J150+J161+J188</f>
        <v>0</v>
      </c>
      <c r="K125" s="5"/>
    </row>
    <row r="126" spans="2:11" s="7" customFormat="1" ht="14.4" customHeight="1" x14ac:dyDescent="0.3">
      <c r="B126" s="40"/>
      <c r="C126" s="39"/>
      <c r="D126" s="41"/>
      <c r="E126" s="41"/>
      <c r="F126" s="56"/>
      <c r="G126" s="44"/>
      <c r="H126" s="56"/>
      <c r="I126" s="57"/>
      <c r="J126" s="73"/>
      <c r="K126" s="5"/>
    </row>
    <row r="127" spans="2:11" s="7" customFormat="1" ht="14.4" customHeight="1" x14ac:dyDescent="0.3">
      <c r="B127" s="40"/>
      <c r="C127" s="39"/>
      <c r="D127" s="41"/>
      <c r="E127" s="41"/>
      <c r="F127" s="75"/>
      <c r="G127" s="76"/>
      <c r="H127" s="75"/>
      <c r="I127" s="57"/>
      <c r="J127" s="73"/>
      <c r="K127" s="5"/>
    </row>
    <row r="128" spans="2:11" s="7" customFormat="1" ht="15.6" customHeight="1" x14ac:dyDescent="0.3">
      <c r="B128" s="46">
        <v>1</v>
      </c>
      <c r="C128" s="47" t="s">
        <v>24</v>
      </c>
      <c r="D128" s="48"/>
      <c r="E128" s="48"/>
      <c r="F128" s="77"/>
      <c r="G128" s="78"/>
      <c r="H128" s="79"/>
      <c r="I128" s="80"/>
      <c r="J128" s="85">
        <f>SUM(H130:H147)</f>
        <v>0</v>
      </c>
      <c r="K128" s="5"/>
    </row>
    <row r="129" spans="1:11" s="7" customFormat="1" ht="8.4" customHeight="1" x14ac:dyDescent="0.3">
      <c r="B129" s="2"/>
      <c r="C129" s="1"/>
      <c r="D129" s="3"/>
      <c r="E129" s="3"/>
      <c r="F129" s="70"/>
      <c r="G129" s="71"/>
      <c r="H129" s="71"/>
      <c r="I129" s="5"/>
      <c r="J129" s="53"/>
      <c r="K129" s="5"/>
    </row>
    <row r="130" spans="1:11" s="39" customFormat="1" ht="18" customHeight="1" x14ac:dyDescent="0.3">
      <c r="A130" s="7"/>
      <c r="B130" s="40"/>
      <c r="C130" s="43" t="s">
        <v>36</v>
      </c>
      <c r="D130" s="41" t="s">
        <v>13</v>
      </c>
      <c r="E130" s="41">
        <v>1</v>
      </c>
      <c r="F130" s="83"/>
      <c r="G130" s="84"/>
      <c r="H130" s="56"/>
      <c r="I130" s="44">
        <v>20</v>
      </c>
      <c r="J130" s="73"/>
      <c r="K130" s="42"/>
    </row>
    <row r="131" spans="1:11" s="39" customFormat="1" ht="18" customHeight="1" x14ac:dyDescent="0.3">
      <c r="A131" s="7"/>
      <c r="B131" s="40"/>
      <c r="C131" s="106" t="s">
        <v>37</v>
      </c>
      <c r="D131" s="41"/>
      <c r="E131" s="41"/>
      <c r="F131" s="83"/>
      <c r="G131" s="84"/>
      <c r="H131" s="56"/>
      <c r="I131" s="105"/>
      <c r="J131" s="73"/>
      <c r="K131" s="42"/>
    </row>
    <row r="132" spans="1:11" s="39" customFormat="1" ht="18" customHeight="1" x14ac:dyDescent="0.3">
      <c r="A132" s="7"/>
      <c r="B132" s="40"/>
      <c r="C132" s="106" t="s">
        <v>38</v>
      </c>
      <c r="D132" s="41"/>
      <c r="E132" s="41"/>
      <c r="F132" s="83"/>
      <c r="G132" s="84"/>
      <c r="H132" s="56"/>
      <c r="I132" s="105"/>
      <c r="J132" s="73"/>
      <c r="K132" s="42"/>
    </row>
    <row r="133" spans="1:11" s="39" customFormat="1" ht="27.6" customHeight="1" x14ac:dyDescent="0.3">
      <c r="A133" s="7"/>
      <c r="B133" s="40"/>
      <c r="C133" s="107" t="s">
        <v>39</v>
      </c>
      <c r="D133" s="41"/>
      <c r="E133" s="41"/>
      <c r="F133" s="83"/>
      <c r="G133" s="84"/>
      <c r="H133" s="56"/>
      <c r="I133" s="105"/>
      <c r="J133" s="73"/>
      <c r="K133" s="42"/>
    </row>
    <row r="134" spans="1:11" s="39" customFormat="1" ht="18" customHeight="1" x14ac:dyDescent="0.3">
      <c r="A134" s="7"/>
      <c r="B134" s="40"/>
      <c r="C134" s="106" t="s">
        <v>40</v>
      </c>
      <c r="D134" s="41"/>
      <c r="E134" s="41"/>
      <c r="F134" s="83"/>
      <c r="G134" s="84"/>
      <c r="H134" s="56"/>
      <c r="I134" s="105"/>
      <c r="J134" s="73"/>
      <c r="K134" s="42"/>
    </row>
    <row r="135" spans="1:11" s="39" customFormat="1" ht="18" customHeight="1" x14ac:dyDescent="0.3">
      <c r="A135" s="7"/>
      <c r="B135" s="40"/>
      <c r="C135" s="106" t="s">
        <v>41</v>
      </c>
      <c r="D135" s="41"/>
      <c r="E135" s="41"/>
      <c r="F135" s="83"/>
      <c r="G135" s="84"/>
      <c r="H135" s="56"/>
      <c r="I135" s="105"/>
      <c r="J135" s="73"/>
      <c r="K135" s="42"/>
    </row>
    <row r="136" spans="1:11" s="39" customFormat="1" ht="27.6" customHeight="1" x14ac:dyDescent="0.3">
      <c r="A136" s="7"/>
      <c r="B136" s="40"/>
      <c r="C136" s="107" t="s">
        <v>42</v>
      </c>
      <c r="D136" s="41"/>
      <c r="E136" s="41"/>
      <c r="F136" s="83"/>
      <c r="G136" s="84"/>
      <c r="H136" s="56"/>
      <c r="I136" s="105"/>
      <c r="J136" s="73"/>
      <c r="K136" s="42"/>
    </row>
    <row r="137" spans="1:11" s="39" customFormat="1" ht="18.600000000000001" customHeight="1" x14ac:dyDescent="0.3">
      <c r="A137" s="7"/>
      <c r="B137" s="40"/>
      <c r="C137" s="39" t="s">
        <v>43</v>
      </c>
      <c r="D137" s="41" t="s">
        <v>13</v>
      </c>
      <c r="E137" s="41">
        <v>1</v>
      </c>
      <c r="F137" s="83"/>
      <c r="G137" s="84"/>
      <c r="H137" s="56"/>
      <c r="I137" s="44">
        <v>20</v>
      </c>
      <c r="J137" s="73"/>
      <c r="K137" s="42"/>
    </row>
    <row r="138" spans="1:11" s="39" customFormat="1" ht="18.600000000000001" customHeight="1" x14ac:dyDescent="0.3">
      <c r="A138" s="7"/>
      <c r="B138" s="40"/>
      <c r="C138" s="39" t="s">
        <v>44</v>
      </c>
      <c r="D138" s="41" t="s">
        <v>13</v>
      </c>
      <c r="E138" s="41">
        <v>1</v>
      </c>
      <c r="F138" s="83"/>
      <c r="G138" s="84"/>
      <c r="H138" s="56"/>
      <c r="I138" s="44">
        <v>20</v>
      </c>
      <c r="J138" s="73"/>
      <c r="K138" s="42"/>
    </row>
    <row r="139" spans="1:11" s="39" customFormat="1" ht="18.600000000000001" customHeight="1" x14ac:dyDescent="0.3">
      <c r="A139" s="7"/>
      <c r="B139" s="40"/>
      <c r="C139" s="43" t="s">
        <v>28</v>
      </c>
      <c r="D139" s="41" t="s">
        <v>13</v>
      </c>
      <c r="E139" s="41">
        <v>1</v>
      </c>
      <c r="F139" s="83"/>
      <c r="G139" s="84"/>
      <c r="H139" s="56"/>
      <c r="I139" s="44">
        <v>20</v>
      </c>
      <c r="J139" s="73"/>
      <c r="K139" s="42"/>
    </row>
    <row r="140" spans="1:11" s="39" customFormat="1" ht="15" customHeight="1" x14ac:dyDescent="0.3">
      <c r="A140" s="7"/>
      <c r="B140" s="40"/>
      <c r="C140" s="43" t="s">
        <v>0</v>
      </c>
      <c r="D140" s="41" t="s">
        <v>0</v>
      </c>
      <c r="E140" s="41" t="s">
        <v>0</v>
      </c>
      <c r="F140" s="56"/>
      <c r="G140" s="44"/>
      <c r="H140" s="56"/>
      <c r="I140" s="11" t="s">
        <v>0</v>
      </c>
      <c r="J140" s="73"/>
      <c r="K140" s="42"/>
    </row>
    <row r="141" spans="1:11" s="39" customFormat="1" ht="33.6" customHeight="1" x14ac:dyDescent="0.3">
      <c r="A141" s="7"/>
      <c r="B141" s="40"/>
      <c r="C141" s="39" t="s">
        <v>34</v>
      </c>
      <c r="D141" s="41" t="s">
        <v>3</v>
      </c>
      <c r="E141" s="41">
        <v>2</v>
      </c>
      <c r="F141" s="83"/>
      <c r="G141" s="84"/>
      <c r="H141" s="56"/>
      <c r="I141" s="44">
        <v>20</v>
      </c>
      <c r="J141" s="73"/>
      <c r="K141" s="42"/>
    </row>
    <row r="142" spans="1:11" s="39" customFormat="1" ht="16.95" customHeight="1" x14ac:dyDescent="0.3">
      <c r="A142" s="7"/>
      <c r="B142" s="40"/>
      <c r="C142" s="39" t="s">
        <v>29</v>
      </c>
      <c r="D142" s="41" t="s">
        <v>3</v>
      </c>
      <c r="E142" s="41">
        <v>2</v>
      </c>
      <c r="F142" s="83"/>
      <c r="G142" s="84"/>
      <c r="H142" s="56"/>
      <c r="I142" s="44">
        <v>20</v>
      </c>
      <c r="J142" s="73"/>
      <c r="K142" s="42"/>
    </row>
    <row r="143" spans="1:11" s="39" customFormat="1" ht="16.95" customHeight="1" x14ac:dyDescent="0.3">
      <c r="A143" s="7"/>
      <c r="B143" s="2"/>
      <c r="C143" s="39" t="s">
        <v>30</v>
      </c>
      <c r="D143" s="41" t="s">
        <v>13</v>
      </c>
      <c r="E143" s="41">
        <v>2</v>
      </c>
      <c r="F143" s="83"/>
      <c r="G143" s="84"/>
      <c r="H143" s="56"/>
      <c r="I143" s="44">
        <v>20</v>
      </c>
      <c r="J143" s="53"/>
      <c r="K143" s="42"/>
    </row>
    <row r="144" spans="1:11" s="39" customFormat="1" ht="16.95" customHeight="1" x14ac:dyDescent="0.3">
      <c r="A144" s="7"/>
      <c r="B144" s="2"/>
      <c r="C144" s="39" t="s">
        <v>47</v>
      </c>
      <c r="D144" s="41" t="s">
        <v>13</v>
      </c>
      <c r="E144" s="41">
        <v>2</v>
      </c>
      <c r="F144" s="83"/>
      <c r="G144" s="84"/>
      <c r="H144" s="56"/>
      <c r="I144" s="44">
        <v>20</v>
      </c>
      <c r="J144" s="53"/>
      <c r="K144" s="42"/>
    </row>
    <row r="145" spans="1:11" s="39" customFormat="1" ht="16.95" customHeight="1" x14ac:dyDescent="0.3">
      <c r="A145" s="7"/>
      <c r="B145" s="2"/>
      <c r="C145" s="39" t="s">
        <v>31</v>
      </c>
      <c r="D145" s="41" t="s">
        <v>13</v>
      </c>
      <c r="E145" s="41">
        <v>1</v>
      </c>
      <c r="F145" s="83"/>
      <c r="G145" s="84"/>
      <c r="H145" s="56"/>
      <c r="I145" s="44">
        <v>20</v>
      </c>
      <c r="J145" s="53"/>
      <c r="K145" s="42"/>
    </row>
    <row r="146" spans="1:11" s="39" customFormat="1" ht="16.95" customHeight="1" x14ac:dyDescent="0.3">
      <c r="A146" s="7"/>
      <c r="B146" s="2"/>
      <c r="C146" s="39" t="s">
        <v>32</v>
      </c>
      <c r="D146" s="41" t="s">
        <v>13</v>
      </c>
      <c r="E146" s="41">
        <v>1</v>
      </c>
      <c r="F146" s="83"/>
      <c r="G146" s="84"/>
      <c r="H146" s="56"/>
      <c r="I146" s="44">
        <v>20</v>
      </c>
      <c r="J146" s="53"/>
      <c r="K146" s="42"/>
    </row>
    <row r="147" spans="1:11" s="39" customFormat="1" ht="16.95" customHeight="1" x14ac:dyDescent="0.3">
      <c r="A147" s="7"/>
      <c r="B147" s="2"/>
      <c r="C147" s="39" t="s">
        <v>33</v>
      </c>
      <c r="D147" s="41" t="s">
        <v>13</v>
      </c>
      <c r="E147" s="41">
        <v>2</v>
      </c>
      <c r="F147" s="83"/>
      <c r="G147" s="84"/>
      <c r="H147" s="56"/>
      <c r="I147" s="44">
        <v>20</v>
      </c>
      <c r="J147" s="53"/>
      <c r="K147" s="42"/>
    </row>
    <row r="148" spans="1:11" s="39" customFormat="1" ht="15" customHeight="1" x14ac:dyDescent="0.3">
      <c r="A148" s="7"/>
      <c r="B148" s="40"/>
      <c r="D148" s="41"/>
      <c r="E148" s="41"/>
      <c r="F148" s="56"/>
      <c r="G148" s="44"/>
      <c r="H148" s="56"/>
      <c r="I148" s="44"/>
      <c r="J148" s="73"/>
      <c r="K148" s="42"/>
    </row>
    <row r="149" spans="1:11" s="39" customFormat="1" ht="15" customHeight="1" x14ac:dyDescent="0.3">
      <c r="A149" s="7"/>
      <c r="B149" s="40"/>
      <c r="D149" s="41"/>
      <c r="E149" s="41"/>
      <c r="F149" s="56"/>
      <c r="G149" s="44"/>
      <c r="H149" s="56"/>
      <c r="I149" s="44"/>
      <c r="J149" s="73"/>
      <c r="K149" s="42"/>
    </row>
    <row r="150" spans="1:11" s="39" customFormat="1" ht="15" customHeight="1" x14ac:dyDescent="0.3">
      <c r="A150" s="7"/>
      <c r="B150" s="46">
        <v>2</v>
      </c>
      <c r="C150" s="47" t="s">
        <v>25</v>
      </c>
      <c r="D150" s="48"/>
      <c r="E150" s="48"/>
      <c r="F150" s="77"/>
      <c r="G150" s="78"/>
      <c r="H150" s="79"/>
      <c r="I150" s="80"/>
      <c r="J150" s="85">
        <f>SUM(H152:H158)</f>
        <v>0</v>
      </c>
      <c r="K150" s="42"/>
    </row>
    <row r="151" spans="1:11" s="39" customFormat="1" ht="15" customHeight="1" x14ac:dyDescent="0.3">
      <c r="A151" s="7"/>
      <c r="B151" s="40"/>
      <c r="D151" s="41"/>
      <c r="E151" s="41"/>
      <c r="F151" s="56"/>
      <c r="G151" s="44"/>
      <c r="H151" s="56"/>
      <c r="I151" s="44"/>
      <c r="J151" s="73"/>
      <c r="K151" s="42"/>
    </row>
    <row r="152" spans="1:11" s="39" customFormat="1" ht="33.6" customHeight="1" x14ac:dyDescent="0.3">
      <c r="A152" s="7"/>
      <c r="B152" s="40"/>
      <c r="C152" s="39" t="s">
        <v>34</v>
      </c>
      <c r="D152" s="41" t="s">
        <v>3</v>
      </c>
      <c r="E152" s="41">
        <v>1</v>
      </c>
      <c r="F152" s="83"/>
      <c r="G152" s="84"/>
      <c r="H152" s="56"/>
      <c r="I152" s="44">
        <v>20</v>
      </c>
      <c r="J152" s="73"/>
      <c r="K152" s="42"/>
    </row>
    <row r="153" spans="1:11" s="39" customFormat="1" ht="16.95" customHeight="1" x14ac:dyDescent="0.3">
      <c r="A153" s="7"/>
      <c r="B153" s="40"/>
      <c r="C153" s="39" t="s">
        <v>29</v>
      </c>
      <c r="D153" s="41" t="s">
        <v>3</v>
      </c>
      <c r="E153" s="41">
        <v>1</v>
      </c>
      <c r="F153" s="83"/>
      <c r="G153" s="84"/>
      <c r="H153" s="56"/>
      <c r="I153" s="44">
        <v>20</v>
      </c>
      <c r="J153" s="73"/>
      <c r="K153" s="42"/>
    </row>
    <row r="154" spans="1:11" s="39" customFormat="1" ht="16.95" customHeight="1" x14ac:dyDescent="0.3">
      <c r="A154" s="7"/>
      <c r="B154" s="2"/>
      <c r="C154" s="39" t="s">
        <v>30</v>
      </c>
      <c r="D154" s="41" t="s">
        <v>13</v>
      </c>
      <c r="E154" s="41">
        <v>1</v>
      </c>
      <c r="F154" s="83"/>
      <c r="G154" s="84"/>
      <c r="H154" s="56"/>
      <c r="I154" s="44">
        <v>20</v>
      </c>
      <c r="J154" s="53"/>
      <c r="K154" s="42"/>
    </row>
    <row r="155" spans="1:11" s="39" customFormat="1" ht="16.95" customHeight="1" x14ac:dyDescent="0.3">
      <c r="A155" s="7"/>
      <c r="B155" s="2"/>
      <c r="C155" s="39" t="s">
        <v>47</v>
      </c>
      <c r="D155" s="41" t="s">
        <v>13</v>
      </c>
      <c r="E155" s="41">
        <v>1</v>
      </c>
      <c r="F155" s="83"/>
      <c r="G155" s="84"/>
      <c r="H155" s="56"/>
      <c r="I155" s="44">
        <v>20</v>
      </c>
      <c r="J155" s="53"/>
      <c r="K155" s="42"/>
    </row>
    <row r="156" spans="1:11" s="39" customFormat="1" ht="16.95" customHeight="1" x14ac:dyDescent="0.3">
      <c r="A156" s="7"/>
      <c r="B156" s="2"/>
      <c r="C156" s="39" t="s">
        <v>45</v>
      </c>
      <c r="D156" s="41" t="s">
        <v>13</v>
      </c>
      <c r="E156" s="41">
        <v>1</v>
      </c>
      <c r="F156" s="83"/>
      <c r="G156" s="84"/>
      <c r="H156" s="56"/>
      <c r="I156" s="44">
        <v>20</v>
      </c>
      <c r="J156" s="53"/>
      <c r="K156" s="42"/>
    </row>
    <row r="157" spans="1:11" s="39" customFormat="1" ht="16.95" customHeight="1" x14ac:dyDescent="0.3">
      <c r="A157" s="7"/>
      <c r="B157" s="2"/>
      <c r="C157" s="39" t="s">
        <v>32</v>
      </c>
      <c r="D157" s="41" t="s">
        <v>13</v>
      </c>
      <c r="E157" s="41">
        <v>1</v>
      </c>
      <c r="F157" s="83"/>
      <c r="G157" s="84"/>
      <c r="H157" s="56"/>
      <c r="I157" s="44">
        <v>20</v>
      </c>
      <c r="J157" s="53"/>
      <c r="K157" s="42"/>
    </row>
    <row r="158" spans="1:11" s="39" customFormat="1" ht="16.95" customHeight="1" x14ac:dyDescent="0.3">
      <c r="A158" s="7"/>
      <c r="B158" s="2"/>
      <c r="C158" s="39" t="s">
        <v>33</v>
      </c>
      <c r="D158" s="41" t="s">
        <v>13</v>
      </c>
      <c r="E158" s="41">
        <v>1</v>
      </c>
      <c r="F158" s="83"/>
      <c r="G158" s="84"/>
      <c r="H158" s="56"/>
      <c r="I158" s="44">
        <v>20</v>
      </c>
      <c r="J158" s="53"/>
      <c r="K158" s="42"/>
    </row>
    <row r="159" spans="1:11" s="39" customFormat="1" ht="16.95" customHeight="1" x14ac:dyDescent="0.3">
      <c r="A159" s="7"/>
      <c r="B159" s="2"/>
      <c r="C159" s="1"/>
      <c r="D159" s="3"/>
      <c r="E159" s="3"/>
      <c r="F159" s="4"/>
      <c r="G159" s="2"/>
      <c r="H159" s="2"/>
      <c r="I159" s="5"/>
      <c r="J159" s="53"/>
      <c r="K159" s="42"/>
    </row>
    <row r="160" spans="1:11" s="39" customFormat="1" ht="15" customHeight="1" x14ac:dyDescent="0.3">
      <c r="A160" s="7"/>
      <c r="B160" s="2"/>
      <c r="C160" s="1"/>
      <c r="D160" s="3"/>
      <c r="E160" s="3"/>
      <c r="F160" s="4"/>
      <c r="G160" s="2"/>
      <c r="H160" s="2"/>
      <c r="I160" s="5"/>
      <c r="J160" s="53"/>
      <c r="K160" s="42"/>
    </row>
    <row r="161" spans="1:11" s="39" customFormat="1" ht="15" customHeight="1" x14ac:dyDescent="0.3">
      <c r="A161" s="7"/>
      <c r="B161" s="46">
        <v>3</v>
      </c>
      <c r="C161" s="47" t="s">
        <v>26</v>
      </c>
      <c r="D161" s="48"/>
      <c r="E161" s="48"/>
      <c r="F161" s="77"/>
      <c r="G161" s="78"/>
      <c r="H161" s="79"/>
      <c r="I161" s="80"/>
      <c r="J161" s="85">
        <f>SUM(H163:H169)</f>
        <v>0</v>
      </c>
      <c r="K161" s="42"/>
    </row>
    <row r="162" spans="1:11" s="39" customFormat="1" ht="13.95" customHeight="1" x14ac:dyDescent="0.3">
      <c r="A162" s="7"/>
      <c r="B162" s="40"/>
      <c r="D162" s="41"/>
      <c r="E162" s="41"/>
      <c r="F162" s="56"/>
      <c r="G162" s="44"/>
      <c r="H162" s="56"/>
      <c r="I162" s="44"/>
      <c r="J162" s="73"/>
      <c r="K162" s="42"/>
    </row>
    <row r="163" spans="1:11" s="39" customFormat="1" ht="33.6" customHeight="1" x14ac:dyDescent="0.3">
      <c r="A163" s="7"/>
      <c r="B163" s="40"/>
      <c r="C163" s="39" t="s">
        <v>78</v>
      </c>
      <c r="D163" s="41" t="s">
        <v>3</v>
      </c>
      <c r="E163" s="41">
        <v>1</v>
      </c>
      <c r="F163" s="83"/>
      <c r="G163" s="84"/>
      <c r="H163" s="56"/>
      <c r="I163" s="44">
        <v>20</v>
      </c>
      <c r="J163" s="73"/>
      <c r="K163" s="42"/>
    </row>
    <row r="164" spans="1:11" s="39" customFormat="1" ht="16.95" customHeight="1" x14ac:dyDescent="0.3">
      <c r="A164" s="7"/>
      <c r="B164" s="40"/>
      <c r="C164" s="39" t="s">
        <v>29</v>
      </c>
      <c r="D164" s="41" t="s">
        <v>3</v>
      </c>
      <c r="E164" s="41">
        <v>1</v>
      </c>
      <c r="F164" s="83"/>
      <c r="G164" s="84"/>
      <c r="H164" s="56"/>
      <c r="I164" s="44">
        <v>20</v>
      </c>
      <c r="J164" s="73"/>
      <c r="K164" s="42"/>
    </row>
    <row r="165" spans="1:11" s="39" customFormat="1" ht="16.95" customHeight="1" x14ac:dyDescent="0.3">
      <c r="A165" s="7"/>
      <c r="B165" s="2"/>
      <c r="C165" s="39" t="s">
        <v>30</v>
      </c>
      <c r="D165" s="41" t="s">
        <v>13</v>
      </c>
      <c r="E165" s="41">
        <v>1</v>
      </c>
      <c r="F165" s="83"/>
      <c r="G165" s="84"/>
      <c r="H165" s="56"/>
      <c r="I165" s="44">
        <v>20</v>
      </c>
      <c r="J165" s="53"/>
      <c r="K165" s="42"/>
    </row>
    <row r="166" spans="1:11" s="39" customFormat="1" ht="16.95" customHeight="1" x14ac:dyDescent="0.3">
      <c r="A166" s="7"/>
      <c r="B166" s="2"/>
      <c r="C166" s="39" t="s">
        <v>47</v>
      </c>
      <c r="D166" s="41" t="s">
        <v>13</v>
      </c>
      <c r="E166" s="41">
        <v>1</v>
      </c>
      <c r="F166" s="83"/>
      <c r="G166" s="84"/>
      <c r="H166" s="56"/>
      <c r="I166" s="44">
        <v>20</v>
      </c>
      <c r="J166" s="53"/>
      <c r="K166" s="42"/>
    </row>
    <row r="167" spans="1:11" s="39" customFormat="1" ht="16.95" customHeight="1" x14ac:dyDescent="0.3">
      <c r="A167" s="7"/>
      <c r="B167" s="2"/>
      <c r="C167" s="39" t="s">
        <v>45</v>
      </c>
      <c r="D167" s="41" t="s">
        <v>13</v>
      </c>
      <c r="E167" s="41">
        <v>1</v>
      </c>
      <c r="F167" s="83"/>
      <c r="G167" s="84"/>
      <c r="H167" s="56"/>
      <c r="I167" s="44">
        <v>20</v>
      </c>
      <c r="J167" s="53"/>
      <c r="K167" s="42"/>
    </row>
    <row r="168" spans="1:11" s="39" customFormat="1" ht="16.95" customHeight="1" x14ac:dyDescent="0.3">
      <c r="A168" s="7"/>
      <c r="B168" s="2"/>
      <c r="C168" s="39" t="s">
        <v>32</v>
      </c>
      <c r="D168" s="41" t="s">
        <v>13</v>
      </c>
      <c r="E168" s="41">
        <v>1</v>
      </c>
      <c r="F168" s="83"/>
      <c r="G168" s="84"/>
      <c r="H168" s="56"/>
      <c r="I168" s="44">
        <v>20</v>
      </c>
      <c r="J168" s="53"/>
      <c r="K168" s="42"/>
    </row>
    <row r="169" spans="1:11" s="39" customFormat="1" ht="16.95" customHeight="1" x14ac:dyDescent="0.3">
      <c r="A169" s="7"/>
      <c r="B169" s="2"/>
      <c r="C169" s="39" t="s">
        <v>33</v>
      </c>
      <c r="D169" s="41" t="s">
        <v>13</v>
      </c>
      <c r="E169" s="41">
        <v>1</v>
      </c>
      <c r="F169" s="83"/>
      <c r="G169" s="84"/>
      <c r="H169" s="56"/>
      <c r="I169" s="44">
        <v>20</v>
      </c>
      <c r="J169" s="53"/>
      <c r="K169" s="42"/>
    </row>
    <row r="170" spans="1:11" s="39" customFormat="1" ht="13.95" customHeight="1" x14ac:dyDescent="0.3">
      <c r="A170" s="7"/>
      <c r="B170" s="2"/>
      <c r="D170" s="41"/>
      <c r="E170" s="41"/>
      <c r="F170" s="4"/>
      <c r="G170" s="2"/>
      <c r="H170" s="56"/>
      <c r="I170" s="44"/>
      <c r="J170" s="73"/>
      <c r="K170" s="42"/>
    </row>
    <row r="171" spans="1:11" s="39" customFormat="1" ht="13.95" customHeight="1" x14ac:dyDescent="0.3">
      <c r="A171" s="7"/>
      <c r="B171" s="2"/>
      <c r="C171" s="1"/>
      <c r="D171" s="3"/>
      <c r="E171" s="3"/>
      <c r="F171" s="4"/>
      <c r="G171" s="2"/>
      <c r="H171" s="2"/>
      <c r="I171" s="5"/>
      <c r="J171" s="53"/>
      <c r="K171" s="42"/>
    </row>
    <row r="172" spans="1:11" s="39" customFormat="1" ht="13.95" customHeight="1" x14ac:dyDescent="0.3">
      <c r="A172" s="7"/>
      <c r="B172" s="2"/>
      <c r="C172" s="1"/>
      <c r="D172" s="3"/>
      <c r="E172" s="3"/>
      <c r="F172" s="4"/>
      <c r="G172" s="2"/>
      <c r="H172" s="2"/>
      <c r="I172" s="5"/>
      <c r="J172" s="53"/>
      <c r="K172" s="42"/>
    </row>
    <row r="173" spans="1:11" s="39" customFormat="1" ht="13.95" customHeight="1" x14ac:dyDescent="0.3">
      <c r="A173" s="7"/>
      <c r="B173" s="2"/>
      <c r="C173" s="1"/>
      <c r="D173" s="3"/>
      <c r="E173" s="3"/>
      <c r="F173" s="4"/>
      <c r="G173" s="2"/>
      <c r="H173" s="2"/>
      <c r="I173" s="5"/>
      <c r="J173" s="53"/>
      <c r="K173" s="42"/>
    </row>
    <row r="174" spans="1:11" s="39" customFormat="1" ht="13.95" customHeight="1" x14ac:dyDescent="0.3">
      <c r="A174" s="7"/>
      <c r="B174" s="2"/>
      <c r="C174" s="1"/>
      <c r="D174" s="3"/>
      <c r="E174" s="3"/>
      <c r="F174" s="4"/>
      <c r="G174" s="2"/>
      <c r="H174" s="2"/>
      <c r="I174" s="5"/>
      <c r="J174" s="53"/>
      <c r="K174" s="42"/>
    </row>
    <row r="175" spans="1:11" s="39" customFormat="1" ht="13.95" customHeight="1" x14ac:dyDescent="0.3">
      <c r="A175" s="7"/>
      <c r="B175" s="2"/>
      <c r="C175" s="1"/>
      <c r="D175" s="3"/>
      <c r="E175" s="3"/>
      <c r="F175" s="4"/>
      <c r="G175" s="2"/>
      <c r="H175" s="2"/>
      <c r="I175" s="5"/>
      <c r="J175" s="53"/>
      <c r="K175" s="42"/>
    </row>
    <row r="176" spans="1:11" s="39" customFormat="1" ht="13.95" customHeight="1" x14ac:dyDescent="0.3">
      <c r="A176" s="7"/>
      <c r="B176" s="2"/>
      <c r="C176" s="1"/>
      <c r="D176" s="3"/>
      <c r="E176" s="3"/>
      <c r="F176" s="4"/>
      <c r="G176" s="2"/>
      <c r="H176" s="2"/>
      <c r="I176" s="5"/>
      <c r="J176" s="53"/>
      <c r="K176" s="42"/>
    </row>
    <row r="177" spans="1:11" s="39" customFormat="1" ht="13.95" customHeight="1" x14ac:dyDescent="0.3">
      <c r="A177" s="7"/>
      <c r="B177" s="2"/>
      <c r="C177" s="1"/>
      <c r="D177" s="3"/>
      <c r="E177" s="3"/>
      <c r="F177" s="4"/>
      <c r="G177" s="2"/>
      <c r="H177" s="2"/>
      <c r="I177" s="5"/>
      <c r="J177" s="53"/>
      <c r="K177" s="42"/>
    </row>
    <row r="178" spans="1:11" s="39" customFormat="1" ht="13.95" customHeight="1" x14ac:dyDescent="0.3">
      <c r="A178" s="7"/>
      <c r="B178" s="2"/>
      <c r="C178" s="1"/>
      <c r="D178" s="3"/>
      <c r="E178" s="3"/>
      <c r="F178" s="4"/>
      <c r="G178" s="2"/>
      <c r="H178" s="2"/>
      <c r="I178" s="5"/>
      <c r="J178" s="53"/>
      <c r="K178" s="42"/>
    </row>
    <row r="179" spans="1:11" s="39" customFormat="1" ht="13.95" customHeight="1" x14ac:dyDescent="0.3">
      <c r="A179" s="7"/>
      <c r="B179" s="2"/>
      <c r="C179" s="1"/>
      <c r="D179" s="3"/>
      <c r="E179" s="3"/>
      <c r="F179" s="4"/>
      <c r="G179" s="2"/>
      <c r="H179" s="2"/>
      <c r="I179" s="5"/>
      <c r="J179" s="53"/>
      <c r="K179" s="42"/>
    </row>
    <row r="180" spans="1:11" s="39" customFormat="1" ht="13.95" customHeight="1" x14ac:dyDescent="0.3">
      <c r="A180" s="7"/>
      <c r="B180" s="2"/>
      <c r="C180" s="1"/>
      <c r="D180" s="3"/>
      <c r="E180" s="3"/>
      <c r="F180" s="4"/>
      <c r="G180" s="2"/>
      <c r="H180" s="2"/>
      <c r="I180" s="5"/>
      <c r="J180" s="53"/>
      <c r="K180" s="42"/>
    </row>
    <row r="181" spans="1:11" s="39" customFormat="1" ht="13.95" customHeight="1" x14ac:dyDescent="0.3">
      <c r="A181" s="7"/>
      <c r="B181" s="2"/>
      <c r="C181" s="1"/>
      <c r="D181" s="3"/>
      <c r="E181" s="3"/>
      <c r="F181" s="4"/>
      <c r="G181" s="2"/>
      <c r="H181" s="2"/>
      <c r="I181" s="5"/>
      <c r="J181" s="53"/>
      <c r="K181" s="42"/>
    </row>
    <row r="182" spans="1:11" s="39" customFormat="1" ht="13.95" customHeight="1" x14ac:dyDescent="0.3">
      <c r="A182" s="7"/>
      <c r="B182" s="2"/>
      <c r="C182" s="1"/>
      <c r="D182" s="3"/>
      <c r="E182" s="3"/>
      <c r="F182" s="4"/>
      <c r="G182" s="2"/>
      <c r="H182" s="2"/>
      <c r="I182" s="5"/>
      <c r="J182" s="53"/>
      <c r="K182" s="42"/>
    </row>
    <row r="183" spans="1:11" s="39" customFormat="1" ht="13.95" customHeight="1" x14ac:dyDescent="0.3">
      <c r="A183" s="7"/>
      <c r="B183" s="2"/>
      <c r="C183" s="1"/>
      <c r="D183" s="3"/>
      <c r="E183" s="3"/>
      <c r="F183" s="4"/>
      <c r="G183" s="2"/>
      <c r="H183" s="2"/>
      <c r="I183" s="5"/>
      <c r="J183" s="53"/>
      <c r="K183" s="42"/>
    </row>
    <row r="184" spans="1:11" s="39" customFormat="1" ht="13.95" customHeight="1" x14ac:dyDescent="0.3">
      <c r="A184" s="7"/>
      <c r="B184" s="2"/>
      <c r="C184" s="1"/>
      <c r="D184" s="3"/>
      <c r="E184" s="3"/>
      <c r="F184" s="4"/>
      <c r="G184" s="2"/>
      <c r="H184" s="2"/>
      <c r="I184" s="5"/>
      <c r="J184" s="53"/>
      <c r="K184" s="42"/>
    </row>
    <row r="185" spans="1:11" ht="16.2" customHeight="1" x14ac:dyDescent="0.3">
      <c r="B185" s="213" t="s">
        <v>81</v>
      </c>
      <c r="C185" s="213"/>
      <c r="D185" s="213"/>
      <c r="E185" s="213"/>
      <c r="F185" s="213"/>
      <c r="G185" s="213"/>
      <c r="H185" s="213"/>
      <c r="I185" s="213"/>
      <c r="J185" s="213"/>
      <c r="K185" s="15"/>
    </row>
    <row r="186" spans="1:11" s="7" customFormat="1" ht="28.2" customHeight="1" x14ac:dyDescent="0.3">
      <c r="B186" s="65" t="s">
        <v>1</v>
      </c>
      <c r="C186" s="66" t="s">
        <v>2</v>
      </c>
      <c r="D186" s="67" t="s">
        <v>3</v>
      </c>
      <c r="E186" s="67" t="s">
        <v>4</v>
      </c>
      <c r="F186" s="67" t="s">
        <v>5</v>
      </c>
      <c r="G186" s="65" t="s">
        <v>6</v>
      </c>
      <c r="H186" s="65" t="s">
        <v>7</v>
      </c>
      <c r="I186" s="68" t="s">
        <v>8</v>
      </c>
      <c r="J186" s="69" t="s">
        <v>9</v>
      </c>
      <c r="K186" s="16"/>
    </row>
    <row r="187" spans="1:11" s="7" customFormat="1" ht="17.25" customHeight="1" x14ac:dyDescent="0.3">
      <c r="B187" s="2"/>
      <c r="C187" s="1"/>
      <c r="D187" s="3"/>
      <c r="E187" s="3"/>
      <c r="F187" s="4"/>
      <c r="G187" s="2"/>
      <c r="H187" s="2"/>
      <c r="I187" s="5"/>
      <c r="J187" s="53"/>
      <c r="K187" s="5"/>
    </row>
    <row r="188" spans="1:11" s="39" customFormat="1" ht="13.95" customHeight="1" x14ac:dyDescent="0.3">
      <c r="A188" s="7"/>
      <c r="B188" s="46">
        <v>4</v>
      </c>
      <c r="C188" s="47" t="s">
        <v>27</v>
      </c>
      <c r="D188" s="48"/>
      <c r="E188" s="48"/>
      <c r="F188" s="77"/>
      <c r="G188" s="78"/>
      <c r="H188" s="79"/>
      <c r="I188" s="80"/>
      <c r="J188" s="85">
        <f>SUM(H190:H196)</f>
        <v>0</v>
      </c>
      <c r="K188" s="42"/>
    </row>
    <row r="189" spans="1:11" s="39" customFormat="1" ht="16.2" customHeight="1" x14ac:dyDescent="0.3">
      <c r="A189" s="7"/>
      <c r="B189" s="40"/>
      <c r="D189" s="41"/>
      <c r="E189" s="41"/>
      <c r="F189" s="56"/>
      <c r="G189" s="44"/>
      <c r="H189" s="56"/>
      <c r="I189" s="44"/>
      <c r="J189" s="73"/>
      <c r="K189" s="42"/>
    </row>
    <row r="190" spans="1:11" s="39" customFormat="1" ht="33.6" customHeight="1" x14ac:dyDescent="0.3">
      <c r="A190" s="7"/>
      <c r="B190" s="40"/>
      <c r="C190" s="39" t="s">
        <v>34</v>
      </c>
      <c r="D190" s="41" t="s">
        <v>3</v>
      </c>
      <c r="E190" s="41">
        <v>1</v>
      </c>
      <c r="F190" s="83"/>
      <c r="G190" s="84"/>
      <c r="H190" s="56"/>
      <c r="I190" s="44">
        <v>20</v>
      </c>
      <c r="J190" s="73"/>
      <c r="K190" s="42"/>
    </row>
    <row r="191" spans="1:11" s="39" customFormat="1" ht="16.95" customHeight="1" x14ac:dyDescent="0.3">
      <c r="A191" s="7"/>
      <c r="B191" s="40"/>
      <c r="C191" s="39" t="s">
        <v>29</v>
      </c>
      <c r="D191" s="41" t="s">
        <v>3</v>
      </c>
      <c r="E191" s="41">
        <v>1</v>
      </c>
      <c r="F191" s="83"/>
      <c r="G191" s="84"/>
      <c r="H191" s="56"/>
      <c r="I191" s="44">
        <v>20</v>
      </c>
      <c r="J191" s="73"/>
      <c r="K191" s="42"/>
    </row>
    <row r="192" spans="1:11" s="39" customFormat="1" ht="16.95" customHeight="1" x14ac:dyDescent="0.3">
      <c r="A192" s="7"/>
      <c r="B192" s="2"/>
      <c r="C192" s="39" t="s">
        <v>30</v>
      </c>
      <c r="D192" s="41" t="s">
        <v>13</v>
      </c>
      <c r="E192" s="41">
        <v>1</v>
      </c>
      <c r="F192" s="83"/>
      <c r="G192" s="84"/>
      <c r="H192" s="56"/>
      <c r="I192" s="44">
        <v>20</v>
      </c>
      <c r="J192" s="53"/>
      <c r="K192" s="42"/>
    </row>
    <row r="193" spans="1:11" s="39" customFormat="1" ht="16.95" customHeight="1" x14ac:dyDescent="0.3">
      <c r="A193" s="7"/>
      <c r="B193" s="2"/>
      <c r="C193" s="39" t="s">
        <v>47</v>
      </c>
      <c r="D193" s="41" t="s">
        <v>13</v>
      </c>
      <c r="E193" s="41">
        <v>1</v>
      </c>
      <c r="F193" s="83"/>
      <c r="G193" s="84"/>
      <c r="H193" s="56"/>
      <c r="I193" s="44">
        <v>20</v>
      </c>
      <c r="J193" s="53"/>
      <c r="K193" s="42"/>
    </row>
    <row r="194" spans="1:11" s="39" customFormat="1" ht="16.95" customHeight="1" x14ac:dyDescent="0.3">
      <c r="A194" s="7"/>
      <c r="B194" s="2"/>
      <c r="C194" s="39" t="s">
        <v>45</v>
      </c>
      <c r="D194" s="41" t="s">
        <v>13</v>
      </c>
      <c r="E194" s="41">
        <v>1</v>
      </c>
      <c r="F194" s="83"/>
      <c r="G194" s="84"/>
      <c r="H194" s="56"/>
      <c r="I194" s="44">
        <v>20</v>
      </c>
      <c r="J194" s="53"/>
      <c r="K194" s="42"/>
    </row>
    <row r="195" spans="1:11" s="39" customFormat="1" ht="16.95" customHeight="1" x14ac:dyDescent="0.3">
      <c r="A195" s="7"/>
      <c r="B195" s="2"/>
      <c r="C195" s="39" t="s">
        <v>32</v>
      </c>
      <c r="D195" s="41" t="s">
        <v>13</v>
      </c>
      <c r="E195" s="41">
        <v>1</v>
      </c>
      <c r="F195" s="83"/>
      <c r="G195" s="84"/>
      <c r="H195" s="56"/>
      <c r="I195" s="44">
        <v>20</v>
      </c>
      <c r="J195" s="53"/>
      <c r="K195" s="42"/>
    </row>
    <row r="196" spans="1:11" s="39" customFormat="1" ht="16.95" customHeight="1" x14ac:dyDescent="0.3">
      <c r="A196" s="7"/>
      <c r="B196" s="2"/>
      <c r="C196" s="39" t="s">
        <v>33</v>
      </c>
      <c r="D196" s="41" t="s">
        <v>13</v>
      </c>
      <c r="E196" s="41">
        <v>1</v>
      </c>
      <c r="F196" s="83"/>
      <c r="G196" s="84"/>
      <c r="H196" s="56"/>
      <c r="I196" s="44">
        <v>20</v>
      </c>
      <c r="J196" s="53"/>
      <c r="K196" s="42"/>
    </row>
    <row r="197" spans="1:11" s="39" customFormat="1" ht="16.2" customHeight="1" x14ac:dyDescent="0.3">
      <c r="A197" s="7"/>
      <c r="B197" s="2"/>
      <c r="D197" s="41"/>
      <c r="E197" s="41"/>
      <c r="F197" s="4"/>
      <c r="G197" s="2"/>
      <c r="H197" s="56"/>
      <c r="I197" s="44"/>
      <c r="J197" s="73"/>
      <c r="K197" s="42"/>
    </row>
    <row r="198" spans="1:11" s="39" customFormat="1" ht="13.95" customHeight="1" x14ac:dyDescent="0.3">
      <c r="B198" s="40"/>
      <c r="D198" s="41"/>
      <c r="E198" s="41"/>
      <c r="F198" s="56"/>
      <c r="G198" s="44"/>
      <c r="H198" s="56"/>
      <c r="I198" s="44"/>
      <c r="J198" s="73"/>
      <c r="K198" s="42"/>
    </row>
    <row r="199" spans="1:11" s="39" customFormat="1" ht="13.95" customHeight="1" x14ac:dyDescent="0.3">
      <c r="B199" s="46">
        <v>5</v>
      </c>
      <c r="C199" s="47" t="s">
        <v>82</v>
      </c>
      <c r="D199" s="48"/>
      <c r="E199" s="48"/>
      <c r="F199" s="115"/>
      <c r="G199" s="116"/>
      <c r="H199" s="79"/>
      <c r="I199" s="80"/>
      <c r="J199" s="85">
        <f>SUM(H201:H202)</f>
        <v>0</v>
      </c>
      <c r="K199" s="42"/>
    </row>
    <row r="200" spans="1:11" s="39" customFormat="1" ht="13.95" customHeight="1" x14ac:dyDescent="0.3">
      <c r="B200" s="40"/>
      <c r="D200" s="41"/>
      <c r="E200" s="41"/>
      <c r="F200" s="56"/>
      <c r="G200" s="44"/>
      <c r="H200" s="56"/>
      <c r="I200" s="44"/>
      <c r="J200" s="73"/>
      <c r="K200" s="42"/>
    </row>
    <row r="201" spans="1:11" s="39" customFormat="1" ht="13.95" customHeight="1" x14ac:dyDescent="0.3">
      <c r="B201" s="2"/>
      <c r="C201" s="39" t="s">
        <v>35</v>
      </c>
      <c r="D201" s="41" t="s">
        <v>13</v>
      </c>
      <c r="E201" s="41">
        <v>1</v>
      </c>
      <c r="F201" s="83"/>
      <c r="G201" s="84"/>
      <c r="H201" s="56"/>
      <c r="I201" s="44">
        <v>20</v>
      </c>
      <c r="J201" s="73"/>
      <c r="K201" s="42"/>
    </row>
    <row r="202" spans="1:11" s="39" customFormat="1" ht="13.95" customHeight="1" x14ac:dyDescent="0.3">
      <c r="B202" s="2"/>
      <c r="C202" s="107" t="s">
        <v>48</v>
      </c>
      <c r="D202" s="41" t="s">
        <v>13</v>
      </c>
      <c r="E202" s="41">
        <v>1</v>
      </c>
      <c r="F202" s="83"/>
      <c r="G202" s="84"/>
      <c r="H202" s="56"/>
      <c r="I202" s="44"/>
      <c r="J202" s="53"/>
      <c r="K202" s="42"/>
    </row>
    <row r="203" spans="1:11" s="39" customFormat="1" ht="13.95" customHeight="1" x14ac:dyDescent="0.3">
      <c r="B203" s="40"/>
      <c r="D203" s="41"/>
      <c r="E203" s="41"/>
      <c r="F203" s="56"/>
      <c r="G203" s="44"/>
      <c r="H203" s="56"/>
      <c r="I203" s="44"/>
      <c r="J203" s="73"/>
      <c r="K203" s="42"/>
    </row>
    <row r="204" spans="1:11" s="39" customFormat="1" ht="13.95" customHeight="1" x14ac:dyDescent="0.3">
      <c r="B204" s="40"/>
      <c r="D204" s="41"/>
      <c r="E204" s="41"/>
      <c r="F204" s="56"/>
      <c r="G204" s="44"/>
      <c r="H204" s="56"/>
      <c r="I204" s="44"/>
      <c r="J204" s="73"/>
      <c r="K204" s="42"/>
    </row>
    <row r="205" spans="1:11" s="39" customFormat="1" ht="13.95" customHeight="1" x14ac:dyDescent="0.3">
      <c r="B205" s="46">
        <v>6</v>
      </c>
      <c r="C205" s="47" t="s">
        <v>83</v>
      </c>
      <c r="D205" s="48"/>
      <c r="E205" s="48"/>
      <c r="F205" s="115"/>
      <c r="G205" s="116"/>
      <c r="H205" s="79"/>
      <c r="I205" s="80"/>
      <c r="J205" s="85">
        <f>SUM(H207:H208)</f>
        <v>0</v>
      </c>
      <c r="K205" s="42"/>
    </row>
    <row r="206" spans="1:11" s="39" customFormat="1" ht="13.95" customHeight="1" x14ac:dyDescent="0.3">
      <c r="B206" s="40"/>
      <c r="D206" s="41"/>
      <c r="E206" s="41"/>
      <c r="F206" s="56"/>
      <c r="G206" s="44"/>
      <c r="H206" s="56"/>
      <c r="I206" s="44"/>
      <c r="J206" s="73"/>
      <c r="K206" s="42"/>
    </row>
    <row r="207" spans="1:11" s="39" customFormat="1" ht="13.95" customHeight="1" x14ac:dyDescent="0.3">
      <c r="B207" s="2"/>
      <c r="C207" s="39" t="s">
        <v>84</v>
      </c>
      <c r="D207" s="41" t="s">
        <v>13</v>
      </c>
      <c r="E207" s="41">
        <v>1</v>
      </c>
      <c r="F207" s="83"/>
      <c r="G207" s="84"/>
      <c r="H207" s="56"/>
      <c r="I207" s="44">
        <v>20</v>
      </c>
      <c r="J207" s="73"/>
      <c r="K207" s="42"/>
    </row>
    <row r="208" spans="1:11" s="39" customFormat="1" ht="13.95" customHeight="1" x14ac:dyDescent="0.3">
      <c r="B208" s="2"/>
      <c r="C208" s="107" t="s">
        <v>85</v>
      </c>
      <c r="D208" s="41" t="s">
        <v>13</v>
      </c>
      <c r="E208" s="41">
        <v>1</v>
      </c>
      <c r="F208" s="83"/>
      <c r="G208" s="84"/>
      <c r="H208" s="56"/>
      <c r="I208" s="44"/>
      <c r="J208" s="53"/>
      <c r="K208" s="42"/>
    </row>
    <row r="209" spans="2:11" s="39" customFormat="1" ht="13.95" customHeight="1" x14ac:dyDescent="0.3">
      <c r="B209" s="40"/>
      <c r="D209" s="41"/>
      <c r="E209" s="41"/>
      <c r="F209" s="56"/>
      <c r="G209" s="44"/>
      <c r="H209" s="56"/>
      <c r="I209" s="44"/>
      <c r="J209" s="73"/>
      <c r="K209" s="42"/>
    </row>
    <row r="210" spans="2:11" s="39" customFormat="1" ht="13.95" customHeight="1" x14ac:dyDescent="0.3">
      <c r="B210" s="40"/>
      <c r="D210" s="41"/>
      <c r="E210" s="41"/>
      <c r="F210" s="56"/>
      <c r="G210" s="44"/>
      <c r="H210" s="56"/>
      <c r="I210" s="44"/>
      <c r="J210" s="73"/>
      <c r="K210" s="42"/>
    </row>
    <row r="211" spans="2:11" s="39" customFormat="1" ht="13.95" customHeight="1" x14ac:dyDescent="0.3">
      <c r="B211" s="40"/>
      <c r="D211" s="41"/>
      <c r="E211" s="41"/>
      <c r="F211" s="56"/>
      <c r="G211" s="44"/>
      <c r="H211" s="56"/>
      <c r="I211" s="44"/>
      <c r="J211" s="73"/>
      <c r="K211" s="42"/>
    </row>
    <row r="212" spans="2:11" s="39" customFormat="1" ht="13.95" customHeight="1" x14ac:dyDescent="0.3">
      <c r="B212" s="40"/>
      <c r="D212" s="41"/>
      <c r="E212" s="41"/>
      <c r="F212" s="56"/>
      <c r="G212" s="44"/>
      <c r="H212" s="56"/>
      <c r="I212" s="44"/>
      <c r="J212" s="73"/>
      <c r="K212" s="42"/>
    </row>
    <row r="213" spans="2:11" s="39" customFormat="1" ht="13.95" customHeight="1" x14ac:dyDescent="0.3">
      <c r="B213" s="40"/>
      <c r="D213" s="41"/>
      <c r="E213" s="41"/>
      <c r="F213" s="56"/>
      <c r="G213" s="44"/>
      <c r="H213" s="56"/>
      <c r="I213" s="44"/>
      <c r="J213" s="73"/>
      <c r="K213" s="42"/>
    </row>
    <row r="214" spans="2:11" s="39" customFormat="1" ht="13.95" customHeight="1" x14ac:dyDescent="0.3">
      <c r="B214" s="40"/>
      <c r="D214" s="41"/>
      <c r="E214" s="41"/>
      <c r="F214" s="56"/>
      <c r="G214" s="44"/>
      <c r="H214" s="56"/>
      <c r="I214" s="44"/>
      <c r="J214" s="73"/>
      <c r="K214" s="42"/>
    </row>
    <row r="215" spans="2:11" s="39" customFormat="1" ht="13.95" customHeight="1" x14ac:dyDescent="0.3">
      <c r="B215" s="40"/>
      <c r="D215" s="41"/>
      <c r="E215" s="41"/>
      <c r="F215" s="56"/>
      <c r="G215" s="44"/>
      <c r="H215" s="56"/>
      <c r="I215" s="44"/>
      <c r="J215" s="73"/>
      <c r="K215" s="42"/>
    </row>
    <row r="216" spans="2:11" s="39" customFormat="1" ht="13.95" customHeight="1" x14ac:dyDescent="0.3">
      <c r="B216" s="40"/>
      <c r="D216" s="41"/>
      <c r="E216" s="41"/>
      <c r="F216" s="56"/>
      <c r="G216" s="44"/>
      <c r="H216" s="56"/>
      <c r="I216" s="44"/>
      <c r="J216" s="73"/>
      <c r="K216" s="42"/>
    </row>
    <row r="217" spans="2:11" s="39" customFormat="1" ht="13.95" customHeight="1" x14ac:dyDescent="0.3">
      <c r="B217" s="40"/>
      <c r="D217" s="41"/>
      <c r="E217" s="41"/>
      <c r="F217" s="56"/>
      <c r="G217" s="44"/>
      <c r="H217" s="56"/>
      <c r="I217" s="44"/>
      <c r="J217" s="73"/>
      <c r="K217" s="42"/>
    </row>
    <row r="218" spans="2:11" s="39" customFormat="1" ht="13.95" customHeight="1" x14ac:dyDescent="0.3">
      <c r="B218" s="40"/>
      <c r="D218" s="41"/>
      <c r="E218" s="41"/>
      <c r="F218" s="56"/>
      <c r="G218" s="44"/>
      <c r="H218" s="56"/>
      <c r="I218" s="44"/>
      <c r="J218" s="73"/>
      <c r="K218" s="42"/>
    </row>
  </sheetData>
  <mergeCells count="47">
    <mergeCell ref="C103:E103"/>
    <mergeCell ref="F109:G109"/>
    <mergeCell ref="F114:G114"/>
    <mergeCell ref="H114:J114"/>
    <mergeCell ref="H101:J101"/>
    <mergeCell ref="F103:G103"/>
    <mergeCell ref="H103:J103"/>
    <mergeCell ref="F105:G105"/>
    <mergeCell ref="F107:G107"/>
    <mergeCell ref="H107:J107"/>
    <mergeCell ref="F83:G83"/>
    <mergeCell ref="F85:G85"/>
    <mergeCell ref="F88:G88"/>
    <mergeCell ref="F89:G89"/>
    <mergeCell ref="C101:E101"/>
    <mergeCell ref="F101:G101"/>
    <mergeCell ref="F73:G73"/>
    <mergeCell ref="F75:G75"/>
    <mergeCell ref="F77:G77"/>
    <mergeCell ref="F79:G79"/>
    <mergeCell ref="F81:G81"/>
    <mergeCell ref="F63:G63"/>
    <mergeCell ref="F65:G65"/>
    <mergeCell ref="F67:G67"/>
    <mergeCell ref="F69:G69"/>
    <mergeCell ref="F70:G70"/>
    <mergeCell ref="F53:G53"/>
    <mergeCell ref="F55:G55"/>
    <mergeCell ref="F57:G57"/>
    <mergeCell ref="F59:G59"/>
    <mergeCell ref="F61:G61"/>
    <mergeCell ref="B185:J185"/>
    <mergeCell ref="B32:J32"/>
    <mergeCell ref="B29:J29"/>
    <mergeCell ref="D7:J7"/>
    <mergeCell ref="D8:J8"/>
    <mergeCell ref="B22:J22"/>
    <mergeCell ref="B24:J24"/>
    <mergeCell ref="B28:J28"/>
    <mergeCell ref="D35:J40"/>
    <mergeCell ref="D41:F43"/>
    <mergeCell ref="G41:H43"/>
    <mergeCell ref="I41:J43"/>
    <mergeCell ref="B45:J45"/>
    <mergeCell ref="B122:J122"/>
    <mergeCell ref="B48:J48"/>
    <mergeCell ref="B51:J51"/>
  </mergeCells>
  <hyperlinks>
    <hyperlink ref="C42" r:id="rId1" xr:uid="{19BD2C7F-71C2-4B0E-A9B0-049E6357B599}"/>
  </hyperlinks>
  <pageMargins left="0.43307086614173229" right="0.23622047244094491" top="0.35433070866141736" bottom="0.74803149606299213" header="0.31496062992125984" footer="0.31496062992125984"/>
  <pageSetup paperSize="9" scale="70" orientation="portrait" r:id="rId2"/>
  <headerFooter>
    <oddFooter>&amp;LMATH Ingénierie&amp;C27.05.2025&amp;R&amp;P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2-CVC PS</vt:lpstr>
      <vt:lpstr>'2-CVC PS'!Zone_d_impression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</dc:creator>
  <cp:lastModifiedBy>Bernard Villeneuve</cp:lastModifiedBy>
  <cp:lastPrinted>2025-05-27T07:36:57Z</cp:lastPrinted>
  <dcterms:created xsi:type="dcterms:W3CDTF">2019-07-22T12:38:58Z</dcterms:created>
  <dcterms:modified xsi:type="dcterms:W3CDTF">2025-05-27T07:37:09Z</dcterms:modified>
</cp:coreProperties>
</file>